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codeName="ThisWorkbook"/>
  <xr:revisionPtr revIDLastSave="0" documentId="8_{8EE6B346-09A0-4DC6-A488-0CC898F11C86}" xr6:coauthVersionLast="47" xr6:coauthVersionMax="47" xr10:uidLastSave="{00000000-0000-0000-0000-000000000000}"/>
  <bookViews>
    <workbookView xWindow="38280" yWindow="-120" windowWidth="29040" windowHeight="15720" tabRatio="824" activeTab="1" xr2:uid="{00000000-000D-0000-FFFF-FFFF00000000}"/>
  </bookViews>
  <sheets>
    <sheet name="About" sheetId="52" r:id="rId1"/>
    <sheet name="January" sheetId="1" r:id="rId2"/>
    <sheet name="February" sheetId="53" r:id="rId3"/>
    <sheet name="March" sheetId="54" r:id="rId4"/>
    <sheet name="April" sheetId="55" r:id="rId5"/>
    <sheet name="May" sheetId="56" r:id="rId6"/>
    <sheet name="June" sheetId="57" r:id="rId7"/>
    <sheet name="July" sheetId="58" r:id="rId8"/>
    <sheet name="August" sheetId="59" r:id="rId9"/>
    <sheet name="September" sheetId="60" r:id="rId10"/>
    <sheet name="October" sheetId="61" r:id="rId11"/>
    <sheet name="NOTES" sheetId="64" r:id="rId12"/>
    <sheet name="November" sheetId="62" r:id="rId13"/>
    <sheet name="December" sheetId="63" r:id="rId14"/>
  </sheets>
  <externalReferences>
    <externalReference r:id="rId15"/>
  </externalReferences>
  <definedNames>
    <definedName name="CalendarYear">[1]January!$K$2</definedName>
    <definedName name="DaysAndWeeks">{0,1,2,3,4,5,6} + {0;1;2;3;4;5}*7</definedName>
    <definedName name="_xlnm.Print_Area" localSheetId="4">April!$C$2:$AD$18</definedName>
    <definedName name="_xlnm.Print_Area" localSheetId="8">August!$C$2:$AD$18</definedName>
    <definedName name="_xlnm.Print_Area" localSheetId="13">December!$C$2:$AD$18</definedName>
    <definedName name="_xlnm.Print_Area" localSheetId="2">February!$C$2:$AD$18</definedName>
    <definedName name="_xlnm.Print_Area" localSheetId="1">January!$C$2:$AD$18</definedName>
    <definedName name="_xlnm.Print_Area" localSheetId="7">July!$C$2:$AD$18</definedName>
    <definedName name="_xlnm.Print_Area" localSheetId="6">June!$C$2:$AD$18</definedName>
    <definedName name="_xlnm.Print_Area" localSheetId="3">March!$C$2:$AD$18</definedName>
    <definedName name="_xlnm.Print_Area" localSheetId="5">May!$C$2:$AD$18</definedName>
    <definedName name="_xlnm.Print_Area" localSheetId="12">November!$C$2:$AD$18</definedName>
    <definedName name="_xlnm.Print_Area" localSheetId="10">October!$C$2:$AD$18</definedName>
    <definedName name="_xlnm.Print_Area" localSheetId="9">September!$C$2:$AD$18</definedName>
    <definedName name="start_day">About!$P$10</definedName>
    <definedName name="WeekStart">[1]January!$K$3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61" l="1"/>
  <c r="G5" i="61" s="1"/>
  <c r="I5" i="61" s="1"/>
  <c r="K5" i="61" s="1"/>
  <c r="O5" i="61" s="1"/>
  <c r="W5" i="61" s="1"/>
  <c r="C7" i="61" s="1"/>
  <c r="E8" i="61" s="1"/>
  <c r="G8" i="61" s="1"/>
  <c r="I8" i="61" s="1"/>
  <c r="K8" i="61" s="1"/>
  <c r="O8" i="61" s="1"/>
  <c r="W8" i="61" s="1"/>
  <c r="C10" i="61" s="1"/>
  <c r="E11" i="61" s="1"/>
  <c r="G11" i="61" s="1"/>
  <c r="I11" i="61" s="1"/>
  <c r="K11" i="61" s="1"/>
  <c r="C5" i="61"/>
  <c r="I17" i="59"/>
  <c r="C2" i="1" l="1"/>
  <c r="W8" i="54"/>
  <c r="C2" i="59"/>
  <c r="AD26" i="63"/>
  <c r="AC26" i="63"/>
  <c r="AB26" i="63"/>
  <c r="AA26" i="63"/>
  <c r="Z26" i="63"/>
  <c r="Y26" i="63"/>
  <c r="X26" i="63"/>
  <c r="U26" i="63"/>
  <c r="T26" i="63"/>
  <c r="S26" i="63"/>
  <c r="R26" i="63"/>
  <c r="Q26" i="63"/>
  <c r="P26" i="63"/>
  <c r="O26" i="63"/>
  <c r="AD26" i="62"/>
  <c r="AC26" i="62"/>
  <c r="AB26" i="62"/>
  <c r="AA26" i="62"/>
  <c r="Z26" i="62"/>
  <c r="Y26" i="62"/>
  <c r="X26" i="62"/>
  <c r="U26" i="62"/>
  <c r="T26" i="62"/>
  <c r="S26" i="62"/>
  <c r="R26" i="62"/>
  <c r="Q26" i="62"/>
  <c r="P26" i="62"/>
  <c r="O26" i="62"/>
  <c r="AD26" i="61"/>
  <c r="AC26" i="61"/>
  <c r="AB26" i="61"/>
  <c r="AA26" i="61"/>
  <c r="Z26" i="61"/>
  <c r="Y26" i="61"/>
  <c r="X26" i="61"/>
  <c r="U26" i="61"/>
  <c r="T26" i="61"/>
  <c r="S26" i="61"/>
  <c r="R26" i="61"/>
  <c r="Q26" i="61"/>
  <c r="P26" i="61"/>
  <c r="O26" i="61"/>
  <c r="AD26" i="60"/>
  <c r="AC26" i="60"/>
  <c r="AB26" i="60"/>
  <c r="AA26" i="60"/>
  <c r="Z26" i="60"/>
  <c r="Y26" i="60"/>
  <c r="X26" i="60"/>
  <c r="U26" i="60"/>
  <c r="T26" i="60"/>
  <c r="S26" i="60"/>
  <c r="R26" i="60"/>
  <c r="Q26" i="60"/>
  <c r="P26" i="60"/>
  <c r="O26" i="60"/>
  <c r="AD26" i="59"/>
  <c r="AC26" i="59"/>
  <c r="AB26" i="59"/>
  <c r="AA26" i="59"/>
  <c r="Z26" i="59"/>
  <c r="Y26" i="59"/>
  <c r="X26" i="59"/>
  <c r="U26" i="59"/>
  <c r="T26" i="59"/>
  <c r="S26" i="59"/>
  <c r="R26" i="59"/>
  <c r="Q26" i="59"/>
  <c r="P26" i="59"/>
  <c r="O26" i="59"/>
  <c r="AD26" i="58"/>
  <c r="AC26" i="58"/>
  <c r="AB26" i="58"/>
  <c r="AA26" i="58"/>
  <c r="Z26" i="58"/>
  <c r="Y26" i="58"/>
  <c r="X26" i="58"/>
  <c r="U26" i="58"/>
  <c r="T26" i="58"/>
  <c r="S26" i="58"/>
  <c r="R26" i="58"/>
  <c r="Q26" i="58"/>
  <c r="P26" i="58"/>
  <c r="O26" i="58"/>
  <c r="AD26" i="57"/>
  <c r="AC26" i="57"/>
  <c r="AB26" i="57"/>
  <c r="AA26" i="57"/>
  <c r="Z26" i="57"/>
  <c r="Y26" i="57"/>
  <c r="X26" i="57"/>
  <c r="U26" i="57"/>
  <c r="T26" i="57"/>
  <c r="S26" i="57"/>
  <c r="R26" i="57"/>
  <c r="Q26" i="57"/>
  <c r="P26" i="57"/>
  <c r="O26" i="57"/>
  <c r="AD26" i="56"/>
  <c r="AC26" i="56"/>
  <c r="AB26" i="56"/>
  <c r="AA26" i="56"/>
  <c r="Z26" i="56"/>
  <c r="Y26" i="56"/>
  <c r="X26" i="56"/>
  <c r="U26" i="56"/>
  <c r="T26" i="56"/>
  <c r="S26" i="56"/>
  <c r="R26" i="56"/>
  <c r="Q26" i="56"/>
  <c r="P26" i="56"/>
  <c r="O26" i="56"/>
  <c r="AD26" i="55"/>
  <c r="AC26" i="55"/>
  <c r="AB26" i="55"/>
  <c r="AA26" i="55"/>
  <c r="Z26" i="55"/>
  <c r="Y26" i="55"/>
  <c r="X26" i="55"/>
  <c r="U26" i="55"/>
  <c r="T26" i="55"/>
  <c r="S26" i="55"/>
  <c r="R26" i="55"/>
  <c r="Q26" i="55"/>
  <c r="P26" i="55"/>
  <c r="O26" i="55"/>
  <c r="AD26" i="54"/>
  <c r="AC26" i="54"/>
  <c r="AB26" i="54"/>
  <c r="AA26" i="54"/>
  <c r="Z26" i="54"/>
  <c r="Y26" i="54"/>
  <c r="X26" i="54"/>
  <c r="U26" i="54"/>
  <c r="T26" i="54"/>
  <c r="S26" i="54"/>
  <c r="R26" i="54"/>
  <c r="Q26" i="54"/>
  <c r="P26" i="54"/>
  <c r="O26" i="54"/>
  <c r="AD26" i="53"/>
  <c r="AC26" i="53"/>
  <c r="AB26" i="53"/>
  <c r="AA26" i="53"/>
  <c r="Z26" i="53"/>
  <c r="Y26" i="53"/>
  <c r="X26" i="53"/>
  <c r="U26" i="53"/>
  <c r="T26" i="53"/>
  <c r="S26" i="53"/>
  <c r="R26" i="53"/>
  <c r="Q26" i="53"/>
  <c r="P26" i="53"/>
  <c r="O26" i="53"/>
  <c r="C2" i="55" l="1"/>
  <c r="C5" i="55" s="1"/>
  <c r="E5" i="55" s="1"/>
  <c r="C2" i="56"/>
  <c r="O25" i="56" s="1"/>
  <c r="C2" i="57"/>
  <c r="X25" i="57" s="1"/>
  <c r="C2" i="58"/>
  <c r="O25" i="58" s="1"/>
  <c r="C2" i="60"/>
  <c r="C5" i="60" s="1"/>
  <c r="C4" i="60" s="1"/>
  <c r="C2" i="61"/>
  <c r="X25" i="61" s="1"/>
  <c r="C2" i="62"/>
  <c r="X25" i="62" s="1"/>
  <c r="C2" i="63"/>
  <c r="O25" i="63" s="1"/>
  <c r="C2" i="54"/>
  <c r="C5" i="54" s="1"/>
  <c r="E5" i="54" s="1"/>
  <c r="X25" i="1"/>
  <c r="C2" i="53"/>
  <c r="X25" i="53" s="1"/>
  <c r="X25" i="59"/>
  <c r="Y28" i="61" l="1"/>
  <c r="AB32" i="61"/>
  <c r="AD32" i="61"/>
  <c r="AA32" i="61"/>
  <c r="AC32" i="61"/>
  <c r="Y32" i="61"/>
  <c r="Z32" i="61"/>
  <c r="X32" i="61"/>
  <c r="T31" i="63"/>
  <c r="O32" i="63"/>
  <c r="P32" i="63"/>
  <c r="Q32" i="63"/>
  <c r="R32" i="63"/>
  <c r="S32" i="63"/>
  <c r="T32" i="63"/>
  <c r="U32" i="63"/>
  <c r="Q27" i="58"/>
  <c r="O32" i="58"/>
  <c r="P32" i="58"/>
  <c r="Q32" i="58"/>
  <c r="R32" i="58"/>
  <c r="S32" i="58"/>
  <c r="T32" i="58"/>
  <c r="U32" i="58"/>
  <c r="Z27" i="53"/>
  <c r="Y32" i="53"/>
  <c r="Z32" i="53"/>
  <c r="AD32" i="53"/>
  <c r="AA32" i="53"/>
  <c r="AB32" i="53"/>
  <c r="X32" i="53"/>
  <c r="AC32" i="53"/>
  <c r="Y32" i="1"/>
  <c r="Z32" i="1"/>
  <c r="AA32" i="1"/>
  <c r="AB32" i="1"/>
  <c r="AC32" i="1"/>
  <c r="AD32" i="1"/>
  <c r="X32" i="1"/>
  <c r="AB29" i="62"/>
  <c r="AD31" i="62"/>
  <c r="X31" i="62"/>
  <c r="AC31" i="62"/>
  <c r="AB31" i="62"/>
  <c r="AA31" i="62"/>
  <c r="Z31" i="62"/>
  <c r="Y31" i="62"/>
  <c r="AC30" i="59"/>
  <c r="AD31" i="59"/>
  <c r="AC31" i="59"/>
  <c r="AB31" i="59"/>
  <c r="AA31" i="59"/>
  <c r="Z31" i="59"/>
  <c r="Y31" i="59"/>
  <c r="X31" i="59"/>
  <c r="AC31" i="57"/>
  <c r="AB31" i="57"/>
  <c r="AA31" i="57"/>
  <c r="Z31" i="57"/>
  <c r="Y31" i="57"/>
  <c r="X31" i="57"/>
  <c r="AD31" i="57"/>
  <c r="AD32" i="57"/>
  <c r="S30" i="56"/>
  <c r="T31" i="56"/>
  <c r="S31" i="56"/>
  <c r="Q31" i="56"/>
  <c r="P31" i="56"/>
  <c r="U31" i="56"/>
  <c r="R31" i="56"/>
  <c r="O31" i="56"/>
  <c r="C5" i="58"/>
  <c r="X25" i="58"/>
  <c r="Z29" i="58" s="1"/>
  <c r="O25" i="53"/>
  <c r="Q31" i="53" s="1"/>
  <c r="O25" i="54"/>
  <c r="P29" i="54" s="1"/>
  <c r="AB27" i="61"/>
  <c r="X31" i="61"/>
  <c r="S28" i="56"/>
  <c r="O25" i="55"/>
  <c r="R30" i="56"/>
  <c r="Y29" i="59"/>
  <c r="Z28" i="59"/>
  <c r="Z31" i="53"/>
  <c r="AA27" i="53"/>
  <c r="C4" i="54"/>
  <c r="X30" i="53"/>
  <c r="AA32" i="59"/>
  <c r="Y30" i="53"/>
  <c r="AA31" i="53"/>
  <c r="X29" i="53"/>
  <c r="X25" i="55"/>
  <c r="C5" i="53"/>
  <c r="E5" i="53" s="1"/>
  <c r="AC28" i="53"/>
  <c r="O25" i="62"/>
  <c r="AD29" i="53"/>
  <c r="AD32" i="59"/>
  <c r="S27" i="56"/>
  <c r="AB32" i="59"/>
  <c r="AC30" i="53"/>
  <c r="X28" i="53"/>
  <c r="AC27" i="53"/>
  <c r="AA28" i="53"/>
  <c r="Z29" i="53"/>
  <c r="Y30" i="57"/>
  <c r="AC29" i="53"/>
  <c r="AB30" i="53"/>
  <c r="AC28" i="57"/>
  <c r="Y31" i="53"/>
  <c r="AD31" i="53"/>
  <c r="X25" i="54"/>
  <c r="AC30" i="57"/>
  <c r="P27" i="56"/>
  <c r="AC32" i="59"/>
  <c r="AA31" i="61"/>
  <c r="P27" i="63"/>
  <c r="R32" i="56"/>
  <c r="E5" i="60"/>
  <c r="E4" i="60" s="1"/>
  <c r="Z29" i="57"/>
  <c r="C5" i="59"/>
  <c r="E5" i="59" s="1"/>
  <c r="G5" i="59" s="1"/>
  <c r="C4" i="61"/>
  <c r="Z32" i="57"/>
  <c r="Z27" i="59"/>
  <c r="AA29" i="59"/>
  <c r="Y27" i="62"/>
  <c r="Q27" i="56"/>
  <c r="AA28" i="59"/>
  <c r="Y31" i="61"/>
  <c r="X28" i="62"/>
  <c r="AD30" i="53"/>
  <c r="AB27" i="53"/>
  <c r="X27" i="53"/>
  <c r="O27" i="56"/>
  <c r="U27" i="56"/>
  <c r="Y27" i="57"/>
  <c r="Y29" i="61"/>
  <c r="AC27" i="62"/>
  <c r="Y27" i="53"/>
  <c r="AD28" i="53"/>
  <c r="X31" i="53"/>
  <c r="Q30" i="56"/>
  <c r="T32" i="56"/>
  <c r="AB31" i="61"/>
  <c r="AA28" i="62"/>
  <c r="Q29" i="63"/>
  <c r="Y28" i="53"/>
  <c r="AC31" i="53"/>
  <c r="P32" i="56"/>
  <c r="S29" i="56"/>
  <c r="AD30" i="57"/>
  <c r="AB30" i="62"/>
  <c r="Z28" i="62"/>
  <c r="C4" i="55"/>
  <c r="O30" i="56"/>
  <c r="AA30" i="57"/>
  <c r="Y32" i="59"/>
  <c r="AC27" i="61"/>
  <c r="Z29" i="62"/>
  <c r="S28" i="63"/>
  <c r="AB28" i="62"/>
  <c r="P28" i="63"/>
  <c r="AD27" i="53"/>
  <c r="Z30" i="53"/>
  <c r="Z28" i="53"/>
  <c r="Y29" i="53"/>
  <c r="T29" i="56"/>
  <c r="U32" i="56"/>
  <c r="AD29" i="57"/>
  <c r="AD27" i="61"/>
  <c r="AA28" i="61"/>
  <c r="AB32" i="62"/>
  <c r="O29" i="63"/>
  <c r="AA29" i="53"/>
  <c r="AB28" i="53"/>
  <c r="AB31" i="53"/>
  <c r="AB29" i="53"/>
  <c r="AA30" i="53"/>
  <c r="O32" i="56"/>
  <c r="P28" i="56"/>
  <c r="AB28" i="57"/>
  <c r="AA30" i="61"/>
  <c r="Y27" i="61"/>
  <c r="AB27" i="62"/>
  <c r="Q28" i="63"/>
  <c r="AD28" i="57"/>
  <c r="AB29" i="57"/>
  <c r="S31" i="63"/>
  <c r="R28" i="56"/>
  <c r="T28" i="56"/>
  <c r="O28" i="56"/>
  <c r="Z27" i="57"/>
  <c r="AC29" i="57"/>
  <c r="Y30" i="59"/>
  <c r="AC29" i="59"/>
  <c r="AB30" i="61"/>
  <c r="AD29" i="61"/>
  <c r="AA29" i="61"/>
  <c r="Y30" i="62"/>
  <c r="Q30" i="63"/>
  <c r="O28" i="63"/>
  <c r="T28" i="63"/>
  <c r="C5" i="63"/>
  <c r="C4" i="63" s="1"/>
  <c r="Q27" i="63"/>
  <c r="P29" i="56"/>
  <c r="U30" i="56"/>
  <c r="T30" i="56"/>
  <c r="Y29" i="57"/>
  <c r="Z28" i="57"/>
  <c r="AB27" i="59"/>
  <c r="O25" i="60"/>
  <c r="AD28" i="61"/>
  <c r="AB29" i="61"/>
  <c r="X29" i="62"/>
  <c r="AA29" i="62"/>
  <c r="S29" i="63"/>
  <c r="O29" i="56"/>
  <c r="R27" i="56"/>
  <c r="R29" i="56"/>
  <c r="X28" i="57"/>
  <c r="AB27" i="57"/>
  <c r="AA28" i="57"/>
  <c r="Y32" i="57"/>
  <c r="AB28" i="59"/>
  <c r="X29" i="59"/>
  <c r="X27" i="59"/>
  <c r="Z29" i="61"/>
  <c r="X29" i="61"/>
  <c r="AC29" i="61"/>
  <c r="AC30" i="61"/>
  <c r="X30" i="62"/>
  <c r="Y32" i="62"/>
  <c r="P29" i="63"/>
  <c r="O30" i="63"/>
  <c r="S30" i="63"/>
  <c r="AB32" i="57"/>
  <c r="AA27" i="57"/>
  <c r="AA29" i="57"/>
  <c r="AB30" i="59"/>
  <c r="X30" i="59"/>
  <c r="O25" i="59"/>
  <c r="Z31" i="61"/>
  <c r="AC28" i="61"/>
  <c r="Z28" i="61"/>
  <c r="Z32" i="62"/>
  <c r="AC28" i="62"/>
  <c r="C5" i="62"/>
  <c r="C4" i="62" s="1"/>
  <c r="R31" i="63"/>
  <c r="S32" i="56"/>
  <c r="P30" i="56"/>
  <c r="C5" i="56"/>
  <c r="E5" i="56" s="1"/>
  <c r="G5" i="56" s="1"/>
  <c r="AB30" i="57"/>
  <c r="Z30" i="57"/>
  <c r="C5" i="57"/>
  <c r="E5" i="57" s="1"/>
  <c r="G5" i="57" s="1"/>
  <c r="X32" i="57"/>
  <c r="X28" i="59"/>
  <c r="AD29" i="59"/>
  <c r="AD30" i="59"/>
  <c r="X30" i="61"/>
  <c r="AB28" i="61"/>
  <c r="X27" i="61"/>
  <c r="AA30" i="62"/>
  <c r="AA27" i="62"/>
  <c r="Y28" i="62"/>
  <c r="P30" i="63"/>
  <c r="U28" i="56"/>
  <c r="U29" i="56"/>
  <c r="X25" i="56"/>
  <c r="Q29" i="56"/>
  <c r="AC32" i="57"/>
  <c r="AA32" i="57"/>
  <c r="O25" i="57"/>
  <c r="X27" i="57"/>
  <c r="AC28" i="59"/>
  <c r="Z32" i="59"/>
  <c r="AA27" i="59"/>
  <c r="AB29" i="59"/>
  <c r="X25" i="60"/>
  <c r="AC31" i="61"/>
  <c r="Z30" i="61"/>
  <c r="AA27" i="61"/>
  <c r="AD30" i="61"/>
  <c r="AD31" i="61"/>
  <c r="Y29" i="62"/>
  <c r="AA32" i="62"/>
  <c r="AC29" i="62"/>
  <c r="X27" i="62"/>
  <c r="T27" i="63"/>
  <c r="O27" i="63"/>
  <c r="U29" i="63"/>
  <c r="X25" i="63"/>
  <c r="R29" i="63"/>
  <c r="Z29" i="59"/>
  <c r="AA30" i="59"/>
  <c r="Z30" i="59"/>
  <c r="Y27" i="59"/>
  <c r="Y28" i="59"/>
  <c r="AD27" i="62"/>
  <c r="Z30" i="62"/>
  <c r="AD29" i="62"/>
  <c r="X32" i="62"/>
  <c r="AC30" i="62"/>
  <c r="U28" i="63"/>
  <c r="R27" i="63"/>
  <c r="P31" i="63"/>
  <c r="U27" i="63"/>
  <c r="AD30" i="62"/>
  <c r="AD32" i="62"/>
  <c r="S27" i="63"/>
  <c r="U30" i="63"/>
  <c r="T29" i="63"/>
  <c r="U31" i="63"/>
  <c r="T27" i="56"/>
  <c r="Q32" i="56"/>
  <c r="Q28" i="56"/>
  <c r="AD27" i="57"/>
  <c r="AC27" i="57"/>
  <c r="X29" i="57"/>
  <c r="X30" i="57"/>
  <c r="Y28" i="57"/>
  <c r="AD27" i="59"/>
  <c r="AC27" i="59"/>
  <c r="AD28" i="59"/>
  <c r="X32" i="59"/>
  <c r="X28" i="61"/>
  <c r="Z27" i="61"/>
  <c r="Y30" i="61"/>
  <c r="O25" i="61"/>
  <c r="AC32" i="62"/>
  <c r="AD28" i="62"/>
  <c r="Z27" i="62"/>
  <c r="R30" i="63"/>
  <c r="O31" i="63"/>
  <c r="Q31" i="63"/>
  <c r="R28" i="63"/>
  <c r="T30" i="63"/>
  <c r="U28" i="58"/>
  <c r="S27" i="58"/>
  <c r="X30" i="58"/>
  <c r="R30" i="58"/>
  <c r="U30" i="58"/>
  <c r="P31" i="58"/>
  <c r="T27" i="58"/>
  <c r="Q31" i="58"/>
  <c r="O31" i="58"/>
  <c r="O30" i="58"/>
  <c r="S31" i="58"/>
  <c r="T28" i="58"/>
  <c r="U29" i="58"/>
  <c r="R27" i="58"/>
  <c r="R31" i="58"/>
  <c r="P27" i="58"/>
  <c r="T31" i="58"/>
  <c r="S30" i="58"/>
  <c r="P28" i="58"/>
  <c r="O28" i="58"/>
  <c r="U31" i="58"/>
  <c r="R29" i="58"/>
  <c r="Q29" i="58"/>
  <c r="U27" i="58"/>
  <c r="T30" i="58"/>
  <c r="P30" i="58"/>
  <c r="Q28" i="58"/>
  <c r="S28" i="58"/>
  <c r="P29" i="58"/>
  <c r="Q30" i="58"/>
  <c r="S29" i="58"/>
  <c r="T29" i="58"/>
  <c r="O29" i="58"/>
  <c r="O27" i="58"/>
  <c r="R28" i="58"/>
  <c r="Y28" i="55"/>
  <c r="AD30" i="55"/>
  <c r="Z30" i="55"/>
  <c r="AD28" i="55"/>
  <c r="G5" i="55"/>
  <c r="E4" i="55"/>
  <c r="S30" i="54"/>
  <c r="U30" i="54"/>
  <c r="Q32" i="54"/>
  <c r="Q28" i="54"/>
  <c r="O27" i="54"/>
  <c r="Q29" i="54"/>
  <c r="Q30" i="54"/>
  <c r="P32" i="54"/>
  <c r="S29" i="54"/>
  <c r="O32" i="54"/>
  <c r="R27" i="54"/>
  <c r="U29" i="54"/>
  <c r="P30" i="54"/>
  <c r="S32" i="54"/>
  <c r="Q27" i="54"/>
  <c r="P28" i="54"/>
  <c r="P27" i="54"/>
  <c r="R30" i="54"/>
  <c r="U28" i="54"/>
  <c r="T27" i="54"/>
  <c r="G5" i="54"/>
  <c r="E4" i="54"/>
  <c r="R28" i="53"/>
  <c r="R29" i="53"/>
  <c r="T30" i="53" l="1"/>
  <c r="S30" i="53"/>
  <c r="S27" i="53"/>
  <c r="T29" i="53"/>
  <c r="U31" i="53"/>
  <c r="U28" i="53"/>
  <c r="AD29" i="58"/>
  <c r="O29" i="53"/>
  <c r="P29" i="53"/>
  <c r="R27" i="53"/>
  <c r="P31" i="53"/>
  <c r="T31" i="53"/>
  <c r="P30" i="53"/>
  <c r="S29" i="53"/>
  <c r="S28" i="53"/>
  <c r="S31" i="53"/>
  <c r="R30" i="53"/>
  <c r="Q28" i="53"/>
  <c r="Q27" i="53"/>
  <c r="Q30" i="53"/>
  <c r="U30" i="53"/>
  <c r="O27" i="53"/>
  <c r="T28" i="53"/>
  <c r="O28" i="53"/>
  <c r="R31" i="53"/>
  <c r="U29" i="53"/>
  <c r="Q29" i="53"/>
  <c r="T27" i="53"/>
  <c r="O31" i="53"/>
  <c r="O30" i="53"/>
  <c r="P28" i="53"/>
  <c r="U27" i="53"/>
  <c r="P27" i="53"/>
  <c r="Z28" i="58"/>
  <c r="AD30" i="58"/>
  <c r="Y27" i="58"/>
  <c r="Y29" i="58"/>
  <c r="AB31" i="58"/>
  <c r="AC28" i="58"/>
  <c r="AC29" i="58"/>
  <c r="AD27" i="58"/>
  <c r="X31" i="58"/>
  <c r="X28" i="58"/>
  <c r="Z30" i="58"/>
  <c r="Y28" i="58"/>
  <c r="AB27" i="58"/>
  <c r="Y30" i="58"/>
  <c r="AC27" i="58"/>
  <c r="AA27" i="58"/>
  <c r="AC30" i="58"/>
  <c r="T31" i="60"/>
  <c r="O32" i="60"/>
  <c r="P32" i="60"/>
  <c r="T32" i="60"/>
  <c r="Q32" i="60"/>
  <c r="R32" i="60"/>
  <c r="S32" i="60"/>
  <c r="U32" i="60"/>
  <c r="AA30" i="60"/>
  <c r="Y32" i="60"/>
  <c r="Z32" i="60"/>
  <c r="X32" i="60"/>
  <c r="AA32" i="60"/>
  <c r="AC32" i="60"/>
  <c r="AD32" i="60"/>
  <c r="AB32" i="60"/>
  <c r="P29" i="61"/>
  <c r="R32" i="61"/>
  <c r="O32" i="61"/>
  <c r="S32" i="61"/>
  <c r="T32" i="61"/>
  <c r="P32" i="61"/>
  <c r="U32" i="61"/>
  <c r="Q32" i="61"/>
  <c r="X28" i="63"/>
  <c r="Z32" i="63"/>
  <c r="AA32" i="63"/>
  <c r="AB32" i="63"/>
  <c r="AD32" i="63"/>
  <c r="AC32" i="63"/>
  <c r="X32" i="63"/>
  <c r="Y32" i="63"/>
  <c r="AB29" i="58"/>
  <c r="AD28" i="58"/>
  <c r="AB28" i="58"/>
  <c r="Y32" i="58"/>
  <c r="Z32" i="58"/>
  <c r="AA32" i="58"/>
  <c r="AC32" i="58"/>
  <c r="AB32" i="58"/>
  <c r="X32" i="58"/>
  <c r="AD32" i="58"/>
  <c r="X29" i="58"/>
  <c r="Y31" i="58"/>
  <c r="Z27" i="58"/>
  <c r="AC31" i="58"/>
  <c r="X27" i="58"/>
  <c r="AA28" i="58"/>
  <c r="AB30" i="58"/>
  <c r="Z31" i="58"/>
  <c r="AA29" i="58"/>
  <c r="AD31" i="58"/>
  <c r="AA30" i="58"/>
  <c r="AA31" i="58"/>
  <c r="T27" i="55"/>
  <c r="O32" i="55"/>
  <c r="P32" i="55"/>
  <c r="Q32" i="55"/>
  <c r="R32" i="55"/>
  <c r="S32" i="55"/>
  <c r="T32" i="55"/>
  <c r="U32" i="55"/>
  <c r="AD31" i="55"/>
  <c r="Y32" i="55"/>
  <c r="Z32" i="55"/>
  <c r="AA32" i="55"/>
  <c r="AB32" i="55"/>
  <c r="AC32" i="55"/>
  <c r="AD32" i="55"/>
  <c r="X32" i="55"/>
  <c r="O32" i="53"/>
  <c r="P32" i="53"/>
  <c r="Q32" i="53"/>
  <c r="R32" i="53"/>
  <c r="S32" i="53"/>
  <c r="T32" i="53"/>
  <c r="U32" i="53"/>
  <c r="Q30" i="62"/>
  <c r="T31" i="62"/>
  <c r="S31" i="62"/>
  <c r="R31" i="62"/>
  <c r="Q31" i="62"/>
  <c r="P31" i="62"/>
  <c r="U31" i="62"/>
  <c r="O31" i="62"/>
  <c r="T27" i="59"/>
  <c r="T31" i="59"/>
  <c r="P31" i="59"/>
  <c r="S31" i="59"/>
  <c r="Q31" i="59"/>
  <c r="R31" i="59"/>
  <c r="O31" i="59"/>
  <c r="U31" i="59"/>
  <c r="S31" i="57"/>
  <c r="R31" i="57"/>
  <c r="Q31" i="57"/>
  <c r="P31" i="57"/>
  <c r="O31" i="57"/>
  <c r="U31" i="57"/>
  <c r="T31" i="57"/>
  <c r="U27" i="54"/>
  <c r="R29" i="54"/>
  <c r="S27" i="54"/>
  <c r="O30" i="54"/>
  <c r="O29" i="54"/>
  <c r="R28" i="54"/>
  <c r="T32" i="54"/>
  <c r="T28" i="54"/>
  <c r="T30" i="54"/>
  <c r="U32" i="54"/>
  <c r="S28" i="54"/>
  <c r="R32" i="54"/>
  <c r="T29" i="54"/>
  <c r="S32" i="57"/>
  <c r="Z29" i="56"/>
  <c r="AD31" i="56"/>
  <c r="Z31" i="56"/>
  <c r="AC31" i="56"/>
  <c r="AB31" i="56"/>
  <c r="AA31" i="56"/>
  <c r="Y31" i="56"/>
  <c r="X31" i="56"/>
  <c r="O28" i="54"/>
  <c r="U31" i="54"/>
  <c r="T31" i="54"/>
  <c r="S31" i="54"/>
  <c r="R31" i="54"/>
  <c r="Q31" i="54"/>
  <c r="P31" i="54"/>
  <c r="O31" i="54"/>
  <c r="X30" i="54"/>
  <c r="AD31" i="54"/>
  <c r="AC31" i="54"/>
  <c r="Z31" i="54"/>
  <c r="AB31" i="54"/>
  <c r="AA31" i="54"/>
  <c r="Y31" i="54"/>
  <c r="X31" i="54"/>
  <c r="C4" i="53"/>
  <c r="AC32" i="54"/>
  <c r="G5" i="60"/>
  <c r="G4" i="60" s="1"/>
  <c r="Y29" i="54"/>
  <c r="T29" i="62"/>
  <c r="U27" i="59"/>
  <c r="S28" i="55"/>
  <c r="Z32" i="54"/>
  <c r="O29" i="55"/>
  <c r="O28" i="55"/>
  <c r="O27" i="55"/>
  <c r="Q31" i="55"/>
  <c r="R31" i="55"/>
  <c r="P29" i="55"/>
  <c r="U31" i="55"/>
  <c r="U30" i="55"/>
  <c r="Q29" i="55"/>
  <c r="Q28" i="55"/>
  <c r="U29" i="55"/>
  <c r="S27" i="55"/>
  <c r="R30" i="55"/>
  <c r="S30" i="55"/>
  <c r="S29" i="55"/>
  <c r="O30" i="55"/>
  <c r="U28" i="55"/>
  <c r="T31" i="55"/>
  <c r="P28" i="55"/>
  <c r="O31" i="55"/>
  <c r="P31" i="55"/>
  <c r="Q30" i="55"/>
  <c r="R29" i="55"/>
  <c r="P27" i="55"/>
  <c r="R27" i="55"/>
  <c r="S31" i="55"/>
  <c r="T30" i="55"/>
  <c r="R28" i="55"/>
  <c r="T28" i="55"/>
  <c r="T29" i="55"/>
  <c r="U27" i="55"/>
  <c r="Q27" i="55"/>
  <c r="P30" i="55"/>
  <c r="C4" i="58"/>
  <c r="E5" i="58"/>
  <c r="AB28" i="54"/>
  <c r="Y28" i="54"/>
  <c r="AC29" i="54"/>
  <c r="AD32" i="54"/>
  <c r="AD27" i="54"/>
  <c r="AC30" i="54"/>
  <c r="AA28" i="54"/>
  <c r="Y30" i="54"/>
  <c r="AD29" i="54"/>
  <c r="Z27" i="54"/>
  <c r="O27" i="62"/>
  <c r="X29" i="54"/>
  <c r="AA32" i="54"/>
  <c r="X28" i="54"/>
  <c r="AB30" i="54"/>
  <c r="AB27" i="54"/>
  <c r="T28" i="62"/>
  <c r="AA29" i="54"/>
  <c r="AB29" i="54"/>
  <c r="S32" i="62"/>
  <c r="Z30" i="54"/>
  <c r="AA30" i="54"/>
  <c r="Y27" i="54"/>
  <c r="AD30" i="54"/>
  <c r="X32" i="54"/>
  <c r="C4" i="57"/>
  <c r="Q27" i="61"/>
  <c r="AD30" i="60"/>
  <c r="S30" i="60"/>
  <c r="U31" i="60"/>
  <c r="R29" i="57"/>
  <c r="O31" i="60"/>
  <c r="O30" i="57"/>
  <c r="U28" i="60"/>
  <c r="U30" i="60"/>
  <c r="U29" i="60"/>
  <c r="O30" i="60"/>
  <c r="O29" i="60"/>
  <c r="E4" i="56"/>
  <c r="P28" i="60"/>
  <c r="P27" i="60"/>
  <c r="Q31" i="60"/>
  <c r="Q30" i="60"/>
  <c r="AC32" i="56"/>
  <c r="R29" i="60"/>
  <c r="R28" i="60"/>
  <c r="R27" i="60"/>
  <c r="S31" i="60"/>
  <c r="AC29" i="56"/>
  <c r="T30" i="60"/>
  <c r="T29" i="60"/>
  <c r="T28" i="60"/>
  <c r="T27" i="60"/>
  <c r="C4" i="56"/>
  <c r="U27" i="60"/>
  <c r="O27" i="60"/>
  <c r="P31" i="60"/>
  <c r="P30" i="60"/>
  <c r="P29" i="60"/>
  <c r="AB28" i="56"/>
  <c r="O28" i="60"/>
  <c r="Q28" i="60"/>
  <c r="Q27" i="60"/>
  <c r="R31" i="60"/>
  <c r="R30" i="60"/>
  <c r="Q29" i="60"/>
  <c r="S29" i="60"/>
  <c r="S28" i="60"/>
  <c r="S27" i="60"/>
  <c r="Z28" i="56"/>
  <c r="Y28" i="56"/>
  <c r="Y30" i="56"/>
  <c r="S31" i="61"/>
  <c r="X27" i="56"/>
  <c r="AA28" i="56"/>
  <c r="X29" i="56"/>
  <c r="Y27" i="56"/>
  <c r="AC30" i="56"/>
  <c r="AD28" i="56"/>
  <c r="AA29" i="56"/>
  <c r="AD30" i="56"/>
  <c r="AD27" i="56"/>
  <c r="X32" i="56"/>
  <c r="AD32" i="56"/>
  <c r="X28" i="56"/>
  <c r="AB29" i="56"/>
  <c r="Y32" i="56"/>
  <c r="AA30" i="56"/>
  <c r="AD27" i="55"/>
  <c r="AC29" i="55"/>
  <c r="AC28" i="55"/>
  <c r="AB29" i="55"/>
  <c r="Z27" i="55"/>
  <c r="X30" i="55"/>
  <c r="Z29" i="55"/>
  <c r="AD29" i="55"/>
  <c r="X29" i="55"/>
  <c r="AA28" i="55"/>
  <c r="AC27" i="55"/>
  <c r="AA30" i="55"/>
  <c r="Z31" i="55"/>
  <c r="AA29" i="55"/>
  <c r="X28" i="55"/>
  <c r="AA31" i="55"/>
  <c r="Y29" i="55"/>
  <c r="AB27" i="55"/>
  <c r="Z28" i="55"/>
  <c r="AB31" i="55"/>
  <c r="X31" i="55"/>
  <c r="AC31" i="55"/>
  <c r="AC30" i="55"/>
  <c r="Y27" i="55"/>
  <c r="AB30" i="55"/>
  <c r="Y31" i="55"/>
  <c r="AA27" i="55"/>
  <c r="Y30" i="55"/>
  <c r="X27" i="55"/>
  <c r="AB28" i="55"/>
  <c r="AB27" i="56"/>
  <c r="O28" i="61"/>
  <c r="AB28" i="60"/>
  <c r="AC31" i="60"/>
  <c r="AA27" i="54"/>
  <c r="Y32" i="54"/>
  <c r="AB32" i="54"/>
  <c r="X27" i="54"/>
  <c r="U32" i="57"/>
  <c r="R29" i="61"/>
  <c r="S28" i="61"/>
  <c r="Q29" i="61"/>
  <c r="R30" i="61"/>
  <c r="Q28" i="62"/>
  <c r="P32" i="62"/>
  <c r="P30" i="62"/>
  <c r="U27" i="62"/>
  <c r="O27" i="57"/>
  <c r="O28" i="57"/>
  <c r="T30" i="61"/>
  <c r="U29" i="61"/>
  <c r="R28" i="61"/>
  <c r="T31" i="61"/>
  <c r="S29" i="62"/>
  <c r="Q27" i="62"/>
  <c r="R32" i="62"/>
  <c r="Q29" i="62"/>
  <c r="T30" i="57"/>
  <c r="T32" i="57"/>
  <c r="O27" i="61"/>
  <c r="Q31" i="61"/>
  <c r="P31" i="61"/>
  <c r="U30" i="62"/>
  <c r="S28" i="62"/>
  <c r="O28" i="62"/>
  <c r="T27" i="62"/>
  <c r="P28" i="57"/>
  <c r="P27" i="57"/>
  <c r="S29" i="61"/>
  <c r="U31" i="61"/>
  <c r="S27" i="61"/>
  <c r="U32" i="62"/>
  <c r="O32" i="62"/>
  <c r="U29" i="62"/>
  <c r="S27" i="62"/>
  <c r="P29" i="62"/>
  <c r="S28" i="57"/>
  <c r="U30" i="61"/>
  <c r="T28" i="61"/>
  <c r="U28" i="61"/>
  <c r="P28" i="62"/>
  <c r="S30" i="62"/>
  <c r="O30" i="62"/>
  <c r="U28" i="62"/>
  <c r="R30" i="62"/>
  <c r="O32" i="57"/>
  <c r="U27" i="57"/>
  <c r="O31" i="61"/>
  <c r="P30" i="61"/>
  <c r="O29" i="61"/>
  <c r="R29" i="62"/>
  <c r="P27" i="62"/>
  <c r="Q32" i="62"/>
  <c r="O29" i="62"/>
  <c r="T32" i="62"/>
  <c r="R30" i="57"/>
  <c r="S30" i="57"/>
  <c r="AD28" i="54"/>
  <c r="AC28" i="54"/>
  <c r="Z29" i="54"/>
  <c r="AC27" i="54"/>
  <c r="Z28" i="54"/>
  <c r="Q29" i="57"/>
  <c r="AB27" i="60"/>
  <c r="S30" i="61"/>
  <c r="R31" i="61"/>
  <c r="Q30" i="61"/>
  <c r="T30" i="62"/>
  <c r="R28" i="62"/>
  <c r="R27" i="62"/>
  <c r="Z27" i="63"/>
  <c r="P30" i="57"/>
  <c r="Q28" i="61"/>
  <c r="O30" i="61"/>
  <c r="P27" i="61"/>
  <c r="T27" i="61"/>
  <c r="S27" i="57"/>
  <c r="S27" i="59"/>
  <c r="P29" i="59"/>
  <c r="S30" i="59"/>
  <c r="O32" i="59"/>
  <c r="AB29" i="63"/>
  <c r="P28" i="61"/>
  <c r="U27" i="61"/>
  <c r="R27" i="61"/>
  <c r="T29" i="61"/>
  <c r="AC28" i="63"/>
  <c r="P28" i="59"/>
  <c r="T29" i="59"/>
  <c r="O28" i="59"/>
  <c r="U28" i="59"/>
  <c r="R30" i="59"/>
  <c r="R29" i="59"/>
  <c r="O30" i="59"/>
  <c r="Q29" i="59"/>
  <c r="O29" i="59"/>
  <c r="T32" i="59"/>
  <c r="T30" i="59"/>
  <c r="Q32" i="59"/>
  <c r="U32" i="59"/>
  <c r="Q30" i="59"/>
  <c r="C4" i="59"/>
  <c r="O27" i="59"/>
  <c r="R27" i="59"/>
  <c r="P27" i="59"/>
  <c r="S32" i="59"/>
  <c r="Q28" i="59"/>
  <c r="T28" i="59"/>
  <c r="R28" i="59"/>
  <c r="P32" i="59"/>
  <c r="E4" i="59"/>
  <c r="S29" i="59"/>
  <c r="P30" i="59"/>
  <c r="S28" i="59"/>
  <c r="Q27" i="59"/>
  <c r="U30" i="59"/>
  <c r="R32" i="59"/>
  <c r="U29" i="59"/>
  <c r="Z32" i="56"/>
  <c r="E5" i="63"/>
  <c r="X31" i="60"/>
  <c r="AD29" i="60"/>
  <c r="AD28" i="60"/>
  <c r="AD27" i="60"/>
  <c r="E4" i="57"/>
  <c r="AA29" i="60"/>
  <c r="X30" i="60"/>
  <c r="X29" i="60"/>
  <c r="X28" i="60"/>
  <c r="Y28" i="60"/>
  <c r="Y27" i="60"/>
  <c r="Z31" i="60"/>
  <c r="Z30" i="60"/>
  <c r="Z29" i="60"/>
  <c r="AC30" i="60"/>
  <c r="AA28" i="60"/>
  <c r="AA31" i="60"/>
  <c r="AB31" i="60"/>
  <c r="AB30" i="60"/>
  <c r="X27" i="60"/>
  <c r="AC29" i="60"/>
  <c r="AA27" i="60"/>
  <c r="AC27" i="60"/>
  <c r="AD31" i="60"/>
  <c r="E5" i="62"/>
  <c r="G5" i="62" s="1"/>
  <c r="I5" i="62" s="1"/>
  <c r="Z28" i="60"/>
  <c r="Y31" i="60"/>
  <c r="AC28" i="60"/>
  <c r="Y29" i="60"/>
  <c r="AB29" i="60"/>
  <c r="Z27" i="60"/>
  <c r="Y30" i="60"/>
  <c r="AB28" i="63"/>
  <c r="Y30" i="63"/>
  <c r="AC29" i="63"/>
  <c r="AD29" i="63"/>
  <c r="AA29" i="63"/>
  <c r="Y29" i="63"/>
  <c r="X30" i="63"/>
  <c r="Z28" i="63"/>
  <c r="AA30" i="63"/>
  <c r="Y28" i="63"/>
  <c r="AB27" i="63"/>
  <c r="AC31" i="63"/>
  <c r="AC30" i="63"/>
  <c r="AD28" i="63"/>
  <c r="AD27" i="63"/>
  <c r="Y27" i="63"/>
  <c r="X31" i="63"/>
  <c r="X29" i="63"/>
  <c r="Z29" i="63"/>
  <c r="AA28" i="63"/>
  <c r="AA27" i="63"/>
  <c r="Z30" i="63"/>
  <c r="AB30" i="63"/>
  <c r="Y31" i="63"/>
  <c r="X27" i="63"/>
  <c r="AD30" i="63"/>
  <c r="AC27" i="63"/>
  <c r="AD31" i="63"/>
  <c r="Z31" i="63"/>
  <c r="AA31" i="63"/>
  <c r="AB31" i="63"/>
  <c r="U29" i="57"/>
  <c r="S29" i="57"/>
  <c r="Q27" i="57"/>
  <c r="U28" i="57"/>
  <c r="Q30" i="57"/>
  <c r="R32" i="57"/>
  <c r="O29" i="57"/>
  <c r="P29" i="57"/>
  <c r="P32" i="57"/>
  <c r="R27" i="57"/>
  <c r="Q32" i="57"/>
  <c r="R28" i="57"/>
  <c r="T28" i="57"/>
  <c r="T29" i="57"/>
  <c r="U30" i="57"/>
  <c r="Q28" i="57"/>
  <c r="T27" i="57"/>
  <c r="AA27" i="56"/>
  <c r="AB32" i="56"/>
  <c r="Y29" i="56"/>
  <c r="AA32" i="56"/>
  <c r="X30" i="56"/>
  <c r="AB30" i="56"/>
  <c r="Z27" i="56"/>
  <c r="AC28" i="56"/>
  <c r="AC27" i="56"/>
  <c r="Z30" i="56"/>
  <c r="AD29" i="56"/>
  <c r="I5" i="59"/>
  <c r="G4" i="59"/>
  <c r="I5" i="57"/>
  <c r="G4" i="57"/>
  <c r="G4" i="56"/>
  <c r="I5" i="56"/>
  <c r="I5" i="55"/>
  <c r="G4" i="55"/>
  <c r="I5" i="54"/>
  <c r="G4" i="54"/>
  <c r="G5" i="53"/>
  <c r="E4" i="53"/>
  <c r="O25" i="1"/>
  <c r="O32" i="1" l="1"/>
  <c r="P32" i="1"/>
  <c r="Q32" i="1"/>
  <c r="R32" i="1"/>
  <c r="S32" i="1"/>
  <c r="T32" i="1"/>
  <c r="U32" i="1"/>
  <c r="I5" i="60"/>
  <c r="K5" i="60" s="1"/>
  <c r="G5" i="58"/>
  <c r="E4" i="58"/>
  <c r="E4" i="61"/>
  <c r="G4" i="61"/>
  <c r="G4" i="62"/>
  <c r="E4" i="62"/>
  <c r="G5" i="63"/>
  <c r="E4" i="63"/>
  <c r="K5" i="62"/>
  <c r="I4" i="62"/>
  <c r="I4" i="61"/>
  <c r="K5" i="59"/>
  <c r="I4" i="59"/>
  <c r="K5" i="57"/>
  <c r="I4" i="57"/>
  <c r="K5" i="56"/>
  <c r="I4" i="56"/>
  <c r="I4" i="55"/>
  <c r="K5" i="55"/>
  <c r="K5" i="54"/>
  <c r="I4" i="54"/>
  <c r="I5" i="53"/>
  <c r="G4" i="53"/>
  <c r="AD26" i="1"/>
  <c r="AC26" i="1"/>
  <c r="AB26" i="1"/>
  <c r="AA26" i="1"/>
  <c r="Z26" i="1"/>
  <c r="Y26" i="1"/>
  <c r="X26" i="1"/>
  <c r="U26" i="1"/>
  <c r="T26" i="1"/>
  <c r="S26" i="1"/>
  <c r="R26" i="1"/>
  <c r="Q26" i="1"/>
  <c r="P26" i="1"/>
  <c r="O26" i="1"/>
  <c r="C5" i="1"/>
  <c r="C4" i="1" s="1"/>
  <c r="I4" i="60" l="1"/>
  <c r="I5" i="58"/>
  <c r="G4" i="58"/>
  <c r="G4" i="63"/>
  <c r="I5" i="63"/>
  <c r="O5" i="62"/>
  <c r="K4" i="62"/>
  <c r="K4" i="61"/>
  <c r="O5" i="60"/>
  <c r="K4" i="60"/>
  <c r="O5" i="59"/>
  <c r="K4" i="59"/>
  <c r="O5" i="57"/>
  <c r="K4" i="57"/>
  <c r="O5" i="56"/>
  <c r="K4" i="56"/>
  <c r="O5" i="55"/>
  <c r="K4" i="55"/>
  <c r="O5" i="54"/>
  <c r="K4" i="54"/>
  <c r="K5" i="53"/>
  <c r="I4" i="53"/>
  <c r="E5" i="1"/>
  <c r="K5" i="58" l="1"/>
  <c r="I4" i="58"/>
  <c r="K5" i="63"/>
  <c r="I4" i="63"/>
  <c r="W5" i="62"/>
  <c r="O4" i="62"/>
  <c r="O4" i="61"/>
  <c r="W5" i="60"/>
  <c r="O4" i="60"/>
  <c r="W5" i="59"/>
  <c r="O4" i="59"/>
  <c r="W5" i="57"/>
  <c r="O4" i="57"/>
  <c r="W5" i="56"/>
  <c r="O4" i="56"/>
  <c r="W5" i="55"/>
  <c r="O4" i="55"/>
  <c r="W5" i="54"/>
  <c r="O4" i="54"/>
  <c r="O5" i="53"/>
  <c r="K4" i="53"/>
  <c r="G5" i="1"/>
  <c r="E4" i="1"/>
  <c r="O5" i="58" l="1"/>
  <c r="K4" i="58"/>
  <c r="O5" i="63"/>
  <c r="K4" i="63"/>
  <c r="C7" i="62"/>
  <c r="E8" i="62" s="1"/>
  <c r="G8" i="62" s="1"/>
  <c r="I8" i="62" s="1"/>
  <c r="K8" i="62" s="1"/>
  <c r="O8" i="62" s="1"/>
  <c r="W8" i="62" s="1"/>
  <c r="C10" i="62" s="1"/>
  <c r="E11" i="62" s="1"/>
  <c r="G11" i="62" s="1"/>
  <c r="I11" i="62" s="1"/>
  <c r="K11" i="62" s="1"/>
  <c r="O11" i="62" s="1"/>
  <c r="W11" i="62" s="1"/>
  <c r="C13" i="62" s="1"/>
  <c r="E14" i="62" s="1"/>
  <c r="G14" i="62" s="1"/>
  <c r="I14" i="62" s="1"/>
  <c r="K14" i="62" s="1"/>
  <c r="O14" i="62" s="1"/>
  <c r="W14" i="62" s="1"/>
  <c r="C16" i="62" s="1"/>
  <c r="E17" i="62" s="1"/>
  <c r="G17" i="62" s="1"/>
  <c r="I17" i="62" s="1"/>
  <c r="K17" i="62" s="1"/>
  <c r="O17" i="62" s="1"/>
  <c r="W17" i="62" s="1"/>
  <c r="C19" i="62" s="1"/>
  <c r="E20" i="62" s="1"/>
  <c r="G20" i="62" s="1"/>
  <c r="I20" i="62" s="1"/>
  <c r="K20" i="62" s="1"/>
  <c r="O20" i="62" s="1"/>
  <c r="W20" i="62" s="1"/>
  <c r="W4" i="62"/>
  <c r="O11" i="61"/>
  <c r="W11" i="61" s="1"/>
  <c r="W4" i="61"/>
  <c r="C7" i="60"/>
  <c r="E8" i="60" s="1"/>
  <c r="G8" i="60" s="1"/>
  <c r="I8" i="60" s="1"/>
  <c r="K8" i="60" s="1"/>
  <c r="O8" i="60" s="1"/>
  <c r="W8" i="60" s="1"/>
  <c r="C10" i="60" s="1"/>
  <c r="E11" i="60" s="1"/>
  <c r="G11" i="60" s="1"/>
  <c r="I11" i="60" s="1"/>
  <c r="K11" i="60" s="1"/>
  <c r="O11" i="60" s="1"/>
  <c r="W11" i="60" s="1"/>
  <c r="C13" i="60" s="1"/>
  <c r="E14" i="60" s="1"/>
  <c r="G14" i="60" s="1"/>
  <c r="I14" i="60" s="1"/>
  <c r="K14" i="60" s="1"/>
  <c r="O14" i="60" s="1"/>
  <c r="W14" i="60" s="1"/>
  <c r="C16" i="60" s="1"/>
  <c r="E17" i="60" s="1"/>
  <c r="G17" i="60" s="1"/>
  <c r="I17" i="60" s="1"/>
  <c r="K17" i="60" s="1"/>
  <c r="O17" i="60" s="1"/>
  <c r="W17" i="60" s="1"/>
  <c r="C19" i="60" s="1"/>
  <c r="E20" i="60" s="1"/>
  <c r="G20" i="60" s="1"/>
  <c r="I20" i="60" s="1"/>
  <c r="K20" i="60" s="1"/>
  <c r="O20" i="60" s="1"/>
  <c r="W20" i="60" s="1"/>
  <c r="W4" i="60"/>
  <c r="C7" i="59"/>
  <c r="E8" i="59" s="1"/>
  <c r="G8" i="59" s="1"/>
  <c r="I8" i="59" s="1"/>
  <c r="K8" i="59" s="1"/>
  <c r="O8" i="59" s="1"/>
  <c r="W8" i="59" s="1"/>
  <c r="C10" i="59" s="1"/>
  <c r="E11" i="59" s="1"/>
  <c r="G11" i="59" s="1"/>
  <c r="I11" i="59" s="1"/>
  <c r="K11" i="59" s="1"/>
  <c r="O11" i="59" s="1"/>
  <c r="W11" i="59" s="1"/>
  <c r="C13" i="59" s="1"/>
  <c r="E14" i="59" s="1"/>
  <c r="G14" i="59" s="1"/>
  <c r="I14" i="59" s="1"/>
  <c r="K14" i="59" s="1"/>
  <c r="O14" i="59" s="1"/>
  <c r="W14" i="59" s="1"/>
  <c r="C16" i="59" s="1"/>
  <c r="E17" i="59" s="1"/>
  <c r="G17" i="59" s="1"/>
  <c r="K17" i="59" s="1"/>
  <c r="O17" i="59" s="1"/>
  <c r="W17" i="59" s="1"/>
  <c r="C19" i="59" s="1"/>
  <c r="E20" i="59" s="1"/>
  <c r="G20" i="59" s="1"/>
  <c r="I20" i="59" s="1"/>
  <c r="K20" i="59" s="1"/>
  <c r="O20" i="59" s="1"/>
  <c r="W20" i="59" s="1"/>
  <c r="W4" i="59"/>
  <c r="C7" i="57"/>
  <c r="E8" i="57" s="1"/>
  <c r="G8" i="57" s="1"/>
  <c r="I8" i="57" s="1"/>
  <c r="K8" i="57" s="1"/>
  <c r="O8" i="57" s="1"/>
  <c r="W8" i="57" s="1"/>
  <c r="C10" i="57" s="1"/>
  <c r="E11" i="57" s="1"/>
  <c r="G11" i="57" s="1"/>
  <c r="I11" i="57" s="1"/>
  <c r="K11" i="57" s="1"/>
  <c r="O11" i="57" s="1"/>
  <c r="W11" i="57" s="1"/>
  <c r="C13" i="57" s="1"/>
  <c r="E14" i="57" s="1"/>
  <c r="G14" i="57" s="1"/>
  <c r="I14" i="57" s="1"/>
  <c r="K14" i="57" s="1"/>
  <c r="O14" i="57" s="1"/>
  <c r="W14" i="57" s="1"/>
  <c r="C16" i="57" s="1"/>
  <c r="E17" i="57" s="1"/>
  <c r="G17" i="57" s="1"/>
  <c r="I17" i="57" s="1"/>
  <c r="K17" i="57" s="1"/>
  <c r="O17" i="57" s="1"/>
  <c r="W17" i="57" s="1"/>
  <c r="C19" i="57" s="1"/>
  <c r="E20" i="57" s="1"/>
  <c r="G20" i="57" s="1"/>
  <c r="I20" i="57" s="1"/>
  <c r="K20" i="57" s="1"/>
  <c r="O20" i="57" s="1"/>
  <c r="W20" i="57" s="1"/>
  <c r="W4" i="57"/>
  <c r="C7" i="56"/>
  <c r="E8" i="56" s="1"/>
  <c r="G8" i="56" s="1"/>
  <c r="I8" i="56" s="1"/>
  <c r="K8" i="56" s="1"/>
  <c r="O8" i="56" s="1"/>
  <c r="W8" i="56" s="1"/>
  <c r="C10" i="56" s="1"/>
  <c r="E11" i="56" s="1"/>
  <c r="G11" i="56" s="1"/>
  <c r="I11" i="56" s="1"/>
  <c r="K11" i="56" s="1"/>
  <c r="O11" i="56" s="1"/>
  <c r="W11" i="56" s="1"/>
  <c r="C13" i="56" s="1"/>
  <c r="E14" i="56" s="1"/>
  <c r="G14" i="56" s="1"/>
  <c r="I14" i="56" s="1"/>
  <c r="K14" i="56" s="1"/>
  <c r="O14" i="56" s="1"/>
  <c r="W14" i="56" s="1"/>
  <c r="C16" i="56" s="1"/>
  <c r="E17" i="56" s="1"/>
  <c r="G17" i="56" s="1"/>
  <c r="I17" i="56" s="1"/>
  <c r="K17" i="56" s="1"/>
  <c r="O17" i="56" s="1"/>
  <c r="W17" i="56" s="1"/>
  <c r="C19" i="56" s="1"/>
  <c r="E20" i="56" s="1"/>
  <c r="G20" i="56" s="1"/>
  <c r="I20" i="56" s="1"/>
  <c r="K20" i="56" s="1"/>
  <c r="O20" i="56" s="1"/>
  <c r="W20" i="56" s="1"/>
  <c r="W4" i="56"/>
  <c r="C7" i="55"/>
  <c r="E8" i="55" s="1"/>
  <c r="G8" i="55" s="1"/>
  <c r="I8" i="55" s="1"/>
  <c r="K8" i="55" s="1"/>
  <c r="O8" i="55" s="1"/>
  <c r="W8" i="55" s="1"/>
  <c r="C10" i="55" s="1"/>
  <c r="E11" i="55" s="1"/>
  <c r="G11" i="55" s="1"/>
  <c r="I11" i="55" s="1"/>
  <c r="K11" i="55" s="1"/>
  <c r="O11" i="55" s="1"/>
  <c r="W11" i="55" s="1"/>
  <c r="C13" i="55" s="1"/>
  <c r="E14" i="55" s="1"/>
  <c r="G14" i="55" s="1"/>
  <c r="I14" i="55" s="1"/>
  <c r="K14" i="55" s="1"/>
  <c r="O14" i="55" s="1"/>
  <c r="W14" i="55" s="1"/>
  <c r="C16" i="55" s="1"/>
  <c r="E17" i="55" s="1"/>
  <c r="G17" i="55" s="1"/>
  <c r="I17" i="55" s="1"/>
  <c r="K17" i="55" s="1"/>
  <c r="O17" i="55" s="1"/>
  <c r="W17" i="55" s="1"/>
  <c r="C19" i="55" s="1"/>
  <c r="E20" i="55" s="1"/>
  <c r="G20" i="55" s="1"/>
  <c r="I20" i="55" s="1"/>
  <c r="K20" i="55" s="1"/>
  <c r="O20" i="55" s="1"/>
  <c r="W20" i="55" s="1"/>
  <c r="W4" i="55"/>
  <c r="C7" i="54"/>
  <c r="E8" i="54" s="1"/>
  <c r="G8" i="54" s="1"/>
  <c r="I8" i="54" s="1"/>
  <c r="K8" i="54" s="1"/>
  <c r="O8" i="54" s="1"/>
  <c r="C10" i="54" s="1"/>
  <c r="E11" i="54" s="1"/>
  <c r="G11" i="54" s="1"/>
  <c r="I11" i="54" s="1"/>
  <c r="K11" i="54" s="1"/>
  <c r="O11" i="54" s="1"/>
  <c r="W4" i="54"/>
  <c r="W5" i="53"/>
  <c r="O4" i="53"/>
  <c r="I5" i="1"/>
  <c r="G4" i="1"/>
  <c r="Q31" i="1"/>
  <c r="S29" i="1"/>
  <c r="P28" i="1"/>
  <c r="U27" i="1"/>
  <c r="P31" i="1"/>
  <c r="U30" i="1"/>
  <c r="R29" i="1"/>
  <c r="T27" i="1"/>
  <c r="R31" i="1"/>
  <c r="T29" i="1"/>
  <c r="O28" i="1"/>
  <c r="O31" i="1"/>
  <c r="T30" i="1"/>
  <c r="Q29" i="1"/>
  <c r="S27" i="1"/>
  <c r="S30" i="1"/>
  <c r="P29" i="1"/>
  <c r="U28" i="1"/>
  <c r="R27" i="1"/>
  <c r="Q28" i="1"/>
  <c r="U31" i="1"/>
  <c r="R30" i="1"/>
  <c r="O29" i="1"/>
  <c r="T28" i="1"/>
  <c r="Q27" i="1"/>
  <c r="O30" i="1"/>
  <c r="T31" i="1"/>
  <c r="Q30" i="1"/>
  <c r="S28" i="1"/>
  <c r="P27" i="1"/>
  <c r="S31" i="1"/>
  <c r="P30" i="1"/>
  <c r="U29" i="1"/>
  <c r="R28" i="1"/>
  <c r="O27" i="1"/>
  <c r="C13" i="61" l="1"/>
  <c r="E14" i="61" s="1"/>
  <c r="G14" i="61" s="1"/>
  <c r="I14" i="61" s="1"/>
  <c r="K14" i="61" s="1"/>
  <c r="O14" i="61" s="1"/>
  <c r="W14" i="61" s="1"/>
  <c r="W11" i="54"/>
  <c r="C13" i="54" s="1"/>
  <c r="E14" i="54" s="1"/>
  <c r="G14" i="54" s="1"/>
  <c r="I14" i="54" s="1"/>
  <c r="K14" i="54" s="1"/>
  <c r="O14" i="54" s="1"/>
  <c r="O4" i="58"/>
  <c r="W5" i="58"/>
  <c r="W5" i="63"/>
  <c r="O4" i="63"/>
  <c r="C7" i="53"/>
  <c r="E8" i="53" s="1"/>
  <c r="G8" i="53" s="1"/>
  <c r="I8" i="53" s="1"/>
  <c r="K8" i="53" s="1"/>
  <c r="O8" i="53" s="1"/>
  <c r="W8" i="53" s="1"/>
  <c r="C10" i="53" s="1"/>
  <c r="E11" i="53" s="1"/>
  <c r="G11" i="53" s="1"/>
  <c r="I11" i="53" s="1"/>
  <c r="K11" i="53" s="1"/>
  <c r="O11" i="53" s="1"/>
  <c r="W11" i="53" s="1"/>
  <c r="C13" i="53" s="1"/>
  <c r="E14" i="53" s="1"/>
  <c r="G14" i="53" s="1"/>
  <c r="I14" i="53" s="1"/>
  <c r="K14" i="53" s="1"/>
  <c r="O14" i="53" s="1"/>
  <c r="W14" i="53" s="1"/>
  <c r="C16" i="53" s="1"/>
  <c r="E17" i="53" s="1"/>
  <c r="G17" i="53" s="1"/>
  <c r="I17" i="53" s="1"/>
  <c r="K17" i="53" s="1"/>
  <c r="O17" i="53" s="1"/>
  <c r="W17" i="53" s="1"/>
  <c r="C19" i="53" s="1"/>
  <c r="E20" i="53" s="1"/>
  <c r="G20" i="53" s="1"/>
  <c r="I20" i="53" s="1"/>
  <c r="K20" i="53" s="1"/>
  <c r="O20" i="53" s="1"/>
  <c r="W20" i="53" s="1"/>
  <c r="W4" i="53"/>
  <c r="K5" i="1"/>
  <c r="I4" i="1"/>
  <c r="AA31" i="1"/>
  <c r="X30" i="1"/>
  <c r="AC29" i="1"/>
  <c r="Z28" i="1"/>
  <c r="Z31" i="1"/>
  <c r="Y28" i="1"/>
  <c r="AD27" i="1"/>
  <c r="AB29" i="1"/>
  <c r="Y30" i="1"/>
  <c r="AA28" i="1"/>
  <c r="Y31" i="1"/>
  <c r="AD30" i="1"/>
  <c r="AA29" i="1"/>
  <c r="X28" i="1"/>
  <c r="AC27" i="1"/>
  <c r="X31" i="1"/>
  <c r="AC30" i="1"/>
  <c r="Z29" i="1"/>
  <c r="AB27" i="1"/>
  <c r="AB31" i="1"/>
  <c r="AB30" i="1"/>
  <c r="Y29" i="1"/>
  <c r="AD28" i="1"/>
  <c r="AA27" i="1"/>
  <c r="Z27" i="1"/>
  <c r="AD31" i="1"/>
  <c r="AA30" i="1"/>
  <c r="X29" i="1"/>
  <c r="AC28" i="1"/>
  <c r="AD29" i="1"/>
  <c r="X27" i="1"/>
  <c r="AC31" i="1"/>
  <c r="Z30" i="1"/>
  <c r="AB28" i="1"/>
  <c r="Y27" i="1"/>
  <c r="C16" i="61" l="1"/>
  <c r="E17" i="61" s="1"/>
  <c r="G17" i="61" s="1"/>
  <c r="I17" i="61" s="1"/>
  <c r="K17" i="61" s="1"/>
  <c r="O17" i="61" s="1"/>
  <c r="W17" i="61" s="1"/>
  <c r="W14" i="54"/>
  <c r="C16" i="54" s="1"/>
  <c r="E17" i="54" s="1"/>
  <c r="G17" i="54" s="1"/>
  <c r="I17" i="54" s="1"/>
  <c r="K17" i="54" s="1"/>
  <c r="O17" i="54" s="1"/>
  <c r="W17" i="54" s="1"/>
  <c r="C19" i="54" s="1"/>
  <c r="E20" i="54" s="1"/>
  <c r="G20" i="54" s="1"/>
  <c r="I20" i="54" s="1"/>
  <c r="K20" i="54" s="1"/>
  <c r="O20" i="54" s="1"/>
  <c r="W20" i="54" s="1"/>
  <c r="C7" i="58"/>
  <c r="E8" i="58" s="1"/>
  <c r="G8" i="58" s="1"/>
  <c r="I8" i="58" s="1"/>
  <c r="K8" i="58" s="1"/>
  <c r="O8" i="58" s="1"/>
  <c r="W8" i="58" s="1"/>
  <c r="C10" i="58" s="1"/>
  <c r="E11" i="58" s="1"/>
  <c r="G11" i="58" s="1"/>
  <c r="I11" i="58" s="1"/>
  <c r="K11" i="58" s="1"/>
  <c r="O11" i="58" s="1"/>
  <c r="W11" i="58" s="1"/>
  <c r="C13" i="58" s="1"/>
  <c r="E14" i="58" s="1"/>
  <c r="G14" i="58" s="1"/>
  <c r="I14" i="58" s="1"/>
  <c r="K14" i="58" s="1"/>
  <c r="O14" i="58" s="1"/>
  <c r="W14" i="58" s="1"/>
  <c r="C16" i="58" s="1"/>
  <c r="E17" i="58" s="1"/>
  <c r="G17" i="58" s="1"/>
  <c r="I17" i="58" s="1"/>
  <c r="K17" i="58" s="1"/>
  <c r="O17" i="58" s="1"/>
  <c r="W17" i="58" s="1"/>
  <c r="C19" i="58" s="1"/>
  <c r="E20" i="58" s="1"/>
  <c r="G20" i="58" s="1"/>
  <c r="I20" i="58" s="1"/>
  <c r="K20" i="58" s="1"/>
  <c r="O20" i="58" s="1"/>
  <c r="W20" i="58" s="1"/>
  <c r="W4" i="58"/>
  <c r="C7" i="63"/>
  <c r="E8" i="63" s="1"/>
  <c r="G8" i="63" s="1"/>
  <c r="I8" i="63" s="1"/>
  <c r="K8" i="63" s="1"/>
  <c r="O8" i="63" s="1"/>
  <c r="W8" i="63" s="1"/>
  <c r="C10" i="63" s="1"/>
  <c r="E11" i="63" s="1"/>
  <c r="G11" i="63" s="1"/>
  <c r="I11" i="63" s="1"/>
  <c r="K11" i="63" s="1"/>
  <c r="O11" i="63" s="1"/>
  <c r="W11" i="63" s="1"/>
  <c r="C13" i="63" s="1"/>
  <c r="E14" i="63" s="1"/>
  <c r="G14" i="63" s="1"/>
  <c r="I14" i="63" s="1"/>
  <c r="K14" i="63" s="1"/>
  <c r="O14" i="63" s="1"/>
  <c r="W14" i="63" s="1"/>
  <c r="C16" i="63" s="1"/>
  <c r="E17" i="63" s="1"/>
  <c r="G17" i="63" s="1"/>
  <c r="I17" i="63" s="1"/>
  <c r="K17" i="63" s="1"/>
  <c r="O17" i="63" s="1"/>
  <c r="W17" i="63" s="1"/>
  <c r="C19" i="63" s="1"/>
  <c r="E20" i="63" s="1"/>
  <c r="G20" i="63" s="1"/>
  <c r="I20" i="63" s="1"/>
  <c r="K20" i="63" s="1"/>
  <c r="O20" i="63" s="1"/>
  <c r="W20" i="63" s="1"/>
  <c r="W4" i="63"/>
  <c r="O5" i="1"/>
  <c r="O4" i="1" s="1"/>
  <c r="K4" i="1"/>
  <c r="W5" i="1" l="1"/>
  <c r="W4" i="1" s="1"/>
  <c r="C7" i="1" l="1"/>
  <c r="E8" i="1" s="1"/>
  <c r="G8" i="1" s="1"/>
  <c r="I8" i="1" s="1"/>
  <c r="K8" i="1" s="1"/>
  <c r="O8" i="1" s="1"/>
  <c r="W8" i="1" s="1"/>
  <c r="C10" i="1" l="1"/>
  <c r="E11" i="1" l="1"/>
  <c r="G11" i="1" l="1"/>
  <c r="I11" i="1" l="1"/>
  <c r="K11" i="1" s="1"/>
  <c r="O11" i="1" s="1"/>
  <c r="W11" i="1" l="1"/>
  <c r="C13" i="1" l="1"/>
  <c r="E14" i="1" l="1"/>
  <c r="G14" i="1" l="1"/>
  <c r="I14" i="1" l="1"/>
  <c r="K14" i="1" s="1"/>
  <c r="O14" i="1" s="1"/>
  <c r="W14" i="1" l="1"/>
  <c r="C16" i="1" l="1"/>
  <c r="E17" i="1" l="1"/>
  <c r="G17" i="1" l="1"/>
  <c r="I17" i="1" l="1"/>
  <c r="K17" i="1" s="1"/>
  <c r="O17" i="1" s="1"/>
  <c r="W17" i="1" l="1"/>
  <c r="C19" i="1" s="1"/>
  <c r="E20" i="1" s="1"/>
  <c r="G20" i="1" s="1"/>
  <c r="I20" i="1" s="1"/>
  <c r="K20" i="1" s="1"/>
  <c r="O20" i="1" s="1"/>
  <c r="W20" i="1" s="1"/>
</calcChain>
</file>

<file path=xl/sharedStrings.xml><?xml version="1.0" encoding="utf-8"?>
<sst xmlns="http://schemas.openxmlformats.org/spreadsheetml/2006/main" count="150" uniqueCount="103">
  <si>
    <t>Notes</t>
  </si>
  <si>
    <t>Year</t>
  </si>
  <si>
    <t>Start Day of Week</t>
  </si>
  <si>
    <t>How to Use This Template</t>
  </si>
  <si>
    <t>Step 1:</t>
  </si>
  <si>
    <t>Step 3:</t>
  </si>
  <si>
    <t>Customize the Theme Colors / Fonts</t>
  </si>
  <si>
    <t>Step 4:</t>
  </si>
  <si>
    <t>Print to Paper or PDF</t>
  </si>
  <si>
    <t>Print the entire workbook, or print only the selected worksheets.</t>
  </si>
  <si>
    <t>Time Entry</t>
  </si>
  <si>
    <r>
      <t>Step 2:</t>
    </r>
    <r>
      <rPr>
        <b/>
        <sz val="12"/>
        <color theme="1" tint="0.34998626667073579"/>
        <rFont val="Century Gothic"/>
        <family val="2"/>
        <scheme val="minor"/>
      </rPr>
      <t xml:space="preserve"> </t>
    </r>
  </si>
  <si>
    <r>
      <t xml:space="preserve">Choose the </t>
    </r>
    <r>
      <rPr>
        <b/>
        <sz val="12"/>
        <color theme="2" tint="-0.89999084444715716"/>
        <rFont val="Century Gothic"/>
        <family val="2"/>
        <scheme val="minor"/>
      </rPr>
      <t>Start Day</t>
    </r>
  </si>
  <si>
    <r>
      <t xml:space="preserve">Go to </t>
    </r>
    <r>
      <rPr>
        <b/>
        <sz val="12"/>
        <color theme="2" tint="-0.89999084444715716"/>
        <rFont val="Century Gothic"/>
        <family val="2"/>
        <scheme val="minor"/>
      </rPr>
      <t>Page Layout &gt; Themes</t>
    </r>
    <r>
      <rPr>
        <sz val="12"/>
        <color theme="2" tint="-0.89999084444715716"/>
        <rFont val="Century Gothic"/>
        <family val="2"/>
        <scheme val="minor"/>
      </rPr>
      <t xml:space="preserve"> to choose different colors and fonts.</t>
    </r>
  </si>
  <si>
    <r>
      <t xml:space="preserve"> Enter the </t>
    </r>
    <r>
      <rPr>
        <b/>
        <sz val="12"/>
        <color theme="2" tint="-0.89999084444715716"/>
        <rFont val="Century Gothic"/>
        <family val="2"/>
        <scheme val="minor"/>
      </rPr>
      <t>Year</t>
    </r>
    <r>
      <rPr>
        <sz val="12"/>
        <color theme="2" tint="-0.89999084444715716"/>
        <rFont val="Century Gothic"/>
        <family val="2"/>
        <scheme val="minor"/>
      </rPr>
      <t xml:space="preserve"> </t>
    </r>
  </si>
  <si>
    <t>NEW YEAR'S DAY  Open Medley          Single &amp; 2BB Stableford                          Top Gun Qualifier</t>
  </si>
  <si>
    <t xml:space="preserve">Open Medley         Single &amp; 2B Aggregate Stableford               </t>
  </si>
  <si>
    <t xml:space="preserve">Open Medley         Single &amp; 2B Aggregate  Stableford               </t>
  </si>
  <si>
    <t xml:space="preserve">Open Medley         Single &amp; 2BB Par        </t>
  </si>
  <si>
    <t xml:space="preserve">Open Medley         Single &amp; 2B Multiplier  Stableford        </t>
  </si>
  <si>
    <t xml:space="preserve">Open Medley         Single &amp; 2BB Stableford Mystery Partners       </t>
  </si>
  <si>
    <t>AUSTRALIA DAY Holiday</t>
  </si>
  <si>
    <t>Monthly Medal             Stroke</t>
  </si>
  <si>
    <t xml:space="preserve">Single Stableford      Top Gun Qualifier                                                                                                                                       </t>
  </si>
  <si>
    <t xml:space="preserve"> Stableford - BAM      1st 6 Hole - BB            2nd 6 Holes - Agg        Last 6 Holes - Multiply</t>
  </si>
  <si>
    <t>Single &amp; 2B Stableford</t>
  </si>
  <si>
    <t>Open Medley         Single &amp; 2BB Stableford                                        Top Gun Qualifier</t>
  </si>
  <si>
    <t xml:space="preserve">Open Medley         Single &amp; 2BB Stableford        </t>
  </si>
  <si>
    <t xml:space="preserve">Open Medley         Single &amp; 2B Multiplier Stableford        </t>
  </si>
  <si>
    <t xml:space="preserve">Monthly Medal     Stroke                       </t>
  </si>
  <si>
    <t xml:space="preserve">Single Stableford            Top Gun Qualifier   </t>
  </si>
  <si>
    <t>6 x 6 x 6 Stableford              &amp; Single                        (4 Player Team)</t>
  </si>
  <si>
    <t>Open Medley         Single &amp; 2BB Stableford                                       Top Gun Qualifier</t>
  </si>
  <si>
    <t>2B Agg &amp; Single Stableford</t>
  </si>
  <si>
    <t>Single  2BB Par</t>
  </si>
  <si>
    <t>Monthly Medal     Stroke</t>
  </si>
  <si>
    <t xml:space="preserve">2 Person Irish &amp; Single Stableford                  Top Gun Qualifier   </t>
  </si>
  <si>
    <t>Johnnie Miller Classic              Single Stableford</t>
  </si>
  <si>
    <t>Open Medley         Single &amp; 2BB Stableford                                 Top Gun Qualifier</t>
  </si>
  <si>
    <t>Open Medley                     Single &amp; 2B Par</t>
  </si>
  <si>
    <t xml:space="preserve">Open Medley                   Single &amp; 2B Multiplier Stableford        </t>
  </si>
  <si>
    <t xml:space="preserve">2BB &amp; Single Stableford  Top Gun Qualifier                   </t>
  </si>
  <si>
    <t>2BB Par</t>
  </si>
  <si>
    <t xml:space="preserve">Open Medley         Single &amp; 2BB Stableford                                 </t>
  </si>
  <si>
    <t xml:space="preserve">MANGROVE OPEN                  (V &amp; JV)    &amp;      Monthly Medal      Stroke                          </t>
  </si>
  <si>
    <t>Single Stableford                     Top Gun Qualifier</t>
  </si>
  <si>
    <t xml:space="preserve">2B Agg &amp; Single Stableford </t>
  </si>
  <si>
    <t>Open Medley         Single &amp; 2B Aggregate Stableford                    Mystery Partners</t>
  </si>
  <si>
    <t>Mother's Day</t>
  </si>
  <si>
    <t>Single Stableford      Top Gun Qualifier</t>
  </si>
  <si>
    <t>Single Par</t>
  </si>
  <si>
    <t>2 Person Ambrose</t>
  </si>
  <si>
    <t>Good Friday</t>
  </si>
  <si>
    <t>Easter Monday</t>
  </si>
  <si>
    <t>Easter Sunday</t>
  </si>
  <si>
    <r>
      <rPr>
        <sz val="11"/>
        <color rgb="FFFF0000"/>
        <rFont val="Century Gothic"/>
        <family val="2"/>
        <scheme val="minor"/>
      </rPr>
      <t>Easter Saturday</t>
    </r>
    <r>
      <rPr>
        <sz val="11"/>
        <color theme="2" tint="-0.89999084444715716"/>
        <rFont val="Century Gothic"/>
        <family val="2"/>
        <scheme val="minor"/>
      </rPr>
      <t xml:space="preserve"> Monthly Medal          Stroke</t>
    </r>
  </si>
  <si>
    <r>
      <rPr>
        <sz val="11"/>
        <color rgb="FFFF0000"/>
        <rFont val="Century Gothic"/>
        <family val="2"/>
        <scheme val="minor"/>
      </rPr>
      <t xml:space="preserve"> ANZAC DAY</t>
    </r>
    <r>
      <rPr>
        <sz val="11"/>
        <color theme="2" tint="-0.89999084444715716"/>
        <rFont val="Century Gothic"/>
        <family val="2"/>
        <scheme val="minor"/>
      </rPr>
      <t xml:space="preserve"> ANZAC SHIELD  Single Stableford</t>
    </r>
  </si>
  <si>
    <t>KING'S BIRTHDAY</t>
  </si>
  <si>
    <t>Open Medley         Single &amp; 2B  Stableford                            Top Gun Qualifier</t>
  </si>
  <si>
    <t xml:space="preserve">Open Medley         Single &amp; 2B Par        </t>
  </si>
  <si>
    <t xml:space="preserve">Open Medley         Single &amp; 2BB Stableford                     Mystery Partners       </t>
  </si>
  <si>
    <t xml:space="preserve">Monthly Medal     Stroke         </t>
  </si>
  <si>
    <t xml:space="preserve">Shootout Rnd 1 -                 2 Person Ambrose   </t>
  </si>
  <si>
    <t>Shootout Rnd 2       2B &amp; Single S/ford            Top Gun Qualifier</t>
  </si>
  <si>
    <t xml:space="preserve">Shootout Rnd 3       2B Agg &amp; Single S/ford          </t>
  </si>
  <si>
    <t xml:space="preserve">2BB &amp; Single Par                           </t>
  </si>
  <si>
    <t xml:space="preserve"> S/ford - BAM &amp; Single     1st 6 - BB -- 2nd 6 - Agg        Last 6 - Multiply    </t>
  </si>
  <si>
    <t>Foursomes Championship      (A,B,&amp; C Grades)            27 Holes</t>
  </si>
  <si>
    <t xml:space="preserve">Single Stableford           Top Gun Qualifier          </t>
  </si>
  <si>
    <t>Open Medley         Single &amp; 2BB Stableford                            Top Gun Qualifier</t>
  </si>
  <si>
    <t>Open Medley         Single &amp; 2BB Stableford                              Top Gun Qualifier</t>
  </si>
  <si>
    <t xml:space="preserve">Open Medley         Single &amp; 2BB Stableford  Mystery Partners       </t>
  </si>
  <si>
    <t>Club Champioships Round 3</t>
  </si>
  <si>
    <r>
      <t xml:space="preserve">Club Champioships Round 1           </t>
    </r>
    <r>
      <rPr>
        <sz val="11"/>
        <color rgb="FFFFC000"/>
        <rFont val="Century Gothic"/>
        <family val="2"/>
        <scheme val="minor"/>
      </rPr>
      <t xml:space="preserve">  Gold Medal</t>
    </r>
  </si>
  <si>
    <r>
      <t xml:space="preserve">Club Champioships Round 2           </t>
    </r>
    <r>
      <rPr>
        <sz val="11"/>
        <color rgb="FFFF0000"/>
        <rFont val="Century Gothic"/>
        <family val="2"/>
        <scheme val="minor"/>
      </rPr>
      <t xml:space="preserve"> Monthly Medal</t>
    </r>
  </si>
  <si>
    <r>
      <t xml:space="preserve">Club Champioships Round 4 - </t>
    </r>
    <r>
      <rPr>
        <sz val="11"/>
        <color rgb="FFFF0000"/>
        <rFont val="Century Gothic"/>
        <family val="2"/>
        <scheme val="minor"/>
      </rPr>
      <t>FINALS  Seeded Tee Times</t>
    </r>
  </si>
  <si>
    <t xml:space="preserve">Single Stableford Top Gun Qualifier          </t>
  </si>
  <si>
    <r>
      <t xml:space="preserve">In the event of a wash out round of the Club Championships, Saturday 31 October has been set aside for the final round. This will also be the case if there are 2  rounds washed out. The Club Constitute requires 54 holes must be played. If only 2 rounds are played during October the Saturday 7 November will be used as the final round. </t>
    </r>
    <r>
      <rPr>
        <sz val="12"/>
        <color rgb="FFFF0000"/>
        <rFont val="Century Gothic"/>
        <family val="2"/>
        <scheme val="minor"/>
      </rPr>
      <t>Players in the final round will be seeded and MUST play in their allotted position. Players failing to do so will be ineligible to win the Championships.</t>
    </r>
  </si>
  <si>
    <t xml:space="preserve">Single Stableford </t>
  </si>
  <si>
    <t xml:space="preserve">Monthly Medal     Stroke                                      </t>
  </si>
  <si>
    <t>Single Stableford        Hams                         Top Gun Qualifier</t>
  </si>
  <si>
    <t xml:space="preserve">2BB &amp; Single Stableford             Hams     </t>
  </si>
  <si>
    <t>Boxing Day</t>
  </si>
  <si>
    <t>Xmas Day</t>
  </si>
  <si>
    <t>Open Medley         Single &amp; 2BB Stableford          Top Gun Qualifier</t>
  </si>
  <si>
    <t xml:space="preserve">Monthly Medal     Stroke                 Hams                 </t>
  </si>
  <si>
    <t>Single Stableford    Hams and Collect hams previously won                    Top Gun Qualifier</t>
  </si>
  <si>
    <r>
      <t xml:space="preserve">8.30 Shotgun Start  Amercan Foursomes        </t>
    </r>
    <r>
      <rPr>
        <sz val="10"/>
        <color rgb="FFFF0000"/>
        <rFont val="Century Gothic"/>
        <family val="2"/>
        <scheme val="minor"/>
      </rPr>
      <t>Lunch &amp; Presentation</t>
    </r>
    <r>
      <rPr>
        <sz val="10"/>
        <color theme="2" tint="-0.89999084444715716"/>
        <rFont val="Century Gothic"/>
        <family val="2"/>
        <scheme val="minor"/>
      </rPr>
      <t xml:space="preserve">    Hams</t>
    </r>
  </si>
  <si>
    <t>Open Medley         Single &amp; 2B Aggregate Stableford                                     Top Gun Qualifier</t>
  </si>
  <si>
    <t xml:space="preserve">Open Medley       REMEMBRANCE DAY SHIELD                     2BB  Stableford               </t>
  </si>
  <si>
    <t>Club &amp; Golf Club AGM 6.00pm</t>
  </si>
  <si>
    <t>District Pennants - Toukley</t>
  </si>
  <si>
    <t>District Pennants - Shelly Beach</t>
  </si>
  <si>
    <t>District Pennants - Koowinda Waters</t>
  </si>
  <si>
    <t>District Pennants - Gosford</t>
  </si>
  <si>
    <t>District Pennants - Wyong</t>
  </si>
  <si>
    <t>District Pennants - Everglades</t>
  </si>
  <si>
    <t>District Pennants - Magenta Shores</t>
  </si>
  <si>
    <t>District Pennants - MM/ Breakers</t>
  </si>
  <si>
    <t>Open Medley         Single &amp; 2BB Stableford                               Top Gun Qualifier</t>
  </si>
  <si>
    <t>\</t>
  </si>
  <si>
    <r>
      <t xml:space="preserve">In the event of a wash out round of the Club Championships, Saturday 31 October has been set aside for the final round.This will also be the case if there are 2  rounds washed out. The Club Constitute requires 54 holes must be played. If only 2 rounds are played during October the Saturday 7 November will be used as the final round. </t>
    </r>
    <r>
      <rPr>
        <sz val="16"/>
        <color rgb="FFFF0000"/>
        <rFont val="Century Gothic"/>
        <family val="2"/>
        <scheme val="minor"/>
      </rPr>
      <t>Players in the final round will be seeded and MUST play in their allotted position. Players failing to do so will be ineligible to win the Championships.</t>
    </r>
  </si>
  <si>
    <t>Amercian Ambrose  2 player teams event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</si>
</sst>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d"/>
    <numFmt numFmtId="166" formatCode="mmmm\ \'yy"/>
    <numFmt numFmtId="167" formatCode="mmmm\ yyyy"/>
    <numFmt numFmtId="168" formatCode="dddd"/>
  </numFmts>
  <fonts count="52" x14ac:knownFonts="1">
    <font>
      <sz val="10"/>
      <name val="Arial"/>
      <family val="2"/>
    </font>
    <font>
      <sz val="11"/>
      <color theme="1"/>
      <name val="Century Gothic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Century Gothic"/>
      <family val="2"/>
      <scheme val="minor"/>
    </font>
    <font>
      <sz val="12"/>
      <name val="Century Gothic"/>
      <family val="2"/>
      <scheme val="minor"/>
    </font>
    <font>
      <b/>
      <sz val="36"/>
      <color theme="0"/>
      <name val="Century Gothic"/>
      <family val="2"/>
      <scheme val="minor"/>
    </font>
    <font>
      <b/>
      <sz val="48"/>
      <color theme="8"/>
      <name val="Century Gothic"/>
      <family val="2"/>
      <scheme val="minor"/>
    </font>
    <font>
      <sz val="12"/>
      <color theme="2" tint="-0.89999084444715716"/>
      <name val="Century Gothic"/>
      <family val="2"/>
      <scheme val="minor"/>
    </font>
    <font>
      <b/>
      <sz val="12"/>
      <name val="Century Gothic"/>
      <family val="2"/>
      <scheme val="minor"/>
    </font>
    <font>
      <b/>
      <sz val="12"/>
      <color theme="4" tint="-0.249977111117893"/>
      <name val="Century Gothic"/>
      <family val="2"/>
      <scheme val="minor"/>
    </font>
    <font>
      <b/>
      <sz val="12"/>
      <color theme="2" tint="-0.89999084444715716"/>
      <name val="Century Gothic"/>
      <family val="2"/>
      <scheme val="minor"/>
    </font>
    <font>
      <sz val="10"/>
      <color theme="2" tint="-0.89999084444715716"/>
      <name val="Century Gothic"/>
      <family val="2"/>
      <scheme val="minor"/>
    </font>
    <font>
      <b/>
      <sz val="12"/>
      <color theme="1" tint="0.34998626667073579"/>
      <name val="Century Gothic"/>
      <family val="2"/>
      <scheme val="minor"/>
    </font>
    <font>
      <b/>
      <sz val="12"/>
      <color theme="0"/>
      <name val="Century Gothic"/>
      <family val="2"/>
      <scheme val="minor"/>
    </font>
    <font>
      <sz val="8"/>
      <name val="Century Gothic"/>
      <family val="2"/>
      <scheme val="minor"/>
    </font>
    <font>
      <sz val="7"/>
      <name val="Century Gothic"/>
      <family val="2"/>
      <scheme val="minor"/>
    </font>
    <font>
      <b/>
      <sz val="48"/>
      <color theme="4" tint="-0.249977111117893"/>
      <name val="Century Gothic"/>
      <family val="2"/>
      <scheme val="minor"/>
    </font>
    <font>
      <sz val="14"/>
      <name val="Century Gothic"/>
      <family val="2"/>
      <scheme val="minor"/>
    </font>
    <font>
      <b/>
      <sz val="14"/>
      <color theme="1" tint="0.34998626667073579"/>
      <name val="Century Gothic"/>
      <family val="2"/>
      <scheme val="minor"/>
    </font>
    <font>
      <b/>
      <sz val="14"/>
      <color theme="1" tint="0.499984740745262"/>
      <name val="Century Gothic"/>
      <family val="2"/>
      <scheme val="minor"/>
    </font>
    <font>
      <u/>
      <sz val="11"/>
      <color theme="1" tint="0.34998626667073579"/>
      <name val="Century Gothic"/>
      <family val="2"/>
      <scheme val="minor"/>
    </font>
    <font>
      <u/>
      <sz val="11"/>
      <color theme="1" tint="0.499984740745262"/>
      <name val="Century Gothic"/>
      <family val="2"/>
      <scheme val="minor"/>
    </font>
    <font>
      <sz val="10"/>
      <color theme="1" tint="0.34998626667073579"/>
      <name val="Century Gothic"/>
      <family val="2"/>
      <scheme val="minor"/>
    </font>
    <font>
      <b/>
      <sz val="24"/>
      <color theme="8"/>
      <name val="Century Gothic"/>
      <family val="2"/>
      <scheme val="minor"/>
    </font>
    <font>
      <b/>
      <sz val="10"/>
      <color theme="0"/>
      <name val="Century Gothic"/>
      <family val="2"/>
      <scheme val="minor"/>
    </font>
    <font>
      <b/>
      <sz val="8"/>
      <name val="Century Gothic"/>
      <family val="2"/>
      <scheme val="minor"/>
    </font>
    <font>
      <b/>
      <sz val="10"/>
      <color theme="0" tint="-0.499984740745262"/>
      <name val="Century Gothic"/>
      <family val="2"/>
      <scheme val="minor"/>
    </font>
    <font>
      <sz val="8"/>
      <color theme="8"/>
      <name val="Century Gothic"/>
      <family val="2"/>
      <scheme val="minor"/>
    </font>
    <font>
      <b/>
      <sz val="36"/>
      <color theme="0"/>
      <name val="Century Gothic"/>
      <family val="2"/>
      <scheme val="major"/>
    </font>
    <font>
      <b/>
      <sz val="24"/>
      <color theme="0"/>
      <name val="Century Gothic"/>
      <family val="2"/>
      <scheme val="major"/>
    </font>
    <font>
      <b/>
      <sz val="48"/>
      <color theme="8"/>
      <name val="Century Gothic"/>
      <family val="2"/>
      <scheme val="major"/>
    </font>
    <font>
      <b/>
      <sz val="11"/>
      <color theme="0"/>
      <name val="Century Gothic"/>
      <family val="2"/>
      <scheme val="minor"/>
    </font>
    <font>
      <sz val="11"/>
      <color rgb="FFFF0000"/>
      <name val="Century Gothic"/>
      <family val="2"/>
      <scheme val="minor"/>
    </font>
    <font>
      <sz val="11"/>
      <color theme="2" tint="-0.89999084444715716"/>
      <name val="Century Gothic"/>
      <family val="2"/>
      <scheme val="minor"/>
    </font>
    <font>
      <sz val="10"/>
      <color theme="2" tint="-0.89999084444715716"/>
      <name val="Century Gothic"/>
      <family val="2"/>
      <scheme val="minor"/>
    </font>
    <font>
      <sz val="11"/>
      <name val="Century Gothic"/>
      <family val="2"/>
      <scheme val="minor"/>
    </font>
    <font>
      <b/>
      <sz val="11"/>
      <color theme="8"/>
      <name val="Century Gothic"/>
      <family val="2"/>
      <scheme val="minor"/>
    </font>
    <font>
      <sz val="11"/>
      <color theme="1" tint="0.34998626667073579"/>
      <name val="Century Gothic"/>
      <family val="2"/>
      <scheme val="minor"/>
    </font>
    <font>
      <b/>
      <sz val="11"/>
      <color theme="0" tint="-0.499984740745262"/>
      <name val="Century Gothic"/>
      <family val="2"/>
      <scheme val="minor"/>
    </font>
    <font>
      <b/>
      <sz val="11"/>
      <name val="Century Gothic"/>
      <family val="2"/>
      <scheme val="minor"/>
    </font>
    <font>
      <sz val="11"/>
      <color theme="8"/>
      <name val="Century Gothic"/>
      <family val="2"/>
      <scheme val="minor"/>
    </font>
    <font>
      <sz val="12"/>
      <color theme="2" tint="-0.89999084444715716"/>
      <name val="Century Gothic"/>
      <family val="2"/>
      <scheme val="minor"/>
    </font>
    <font>
      <sz val="12"/>
      <color rgb="FFFF0000"/>
      <name val="Century Gothic"/>
      <family val="2"/>
      <scheme val="minor"/>
    </font>
    <font>
      <sz val="11"/>
      <color rgb="FFFFC000"/>
      <name val="Century Gothic"/>
      <family val="2"/>
      <scheme val="minor"/>
    </font>
    <font>
      <sz val="10"/>
      <name val="Century Gothic"/>
      <family val="2"/>
      <scheme val="minor"/>
    </font>
    <font>
      <sz val="10"/>
      <color rgb="FFFF0000"/>
      <name val="Century Gothic"/>
      <family val="2"/>
      <scheme val="minor"/>
    </font>
    <font>
      <b/>
      <sz val="12"/>
      <color rgb="FFFF0000"/>
      <name val="Century Gothic"/>
      <family val="2"/>
      <scheme val="minor"/>
    </font>
    <font>
      <b/>
      <sz val="11"/>
      <color rgb="FFFF0000"/>
      <name val="Century Gothic"/>
      <family val="2"/>
      <scheme val="minor"/>
    </font>
    <font>
      <b/>
      <sz val="28"/>
      <color theme="8"/>
      <name val="Century Gothic"/>
      <family val="2"/>
      <scheme val="major"/>
    </font>
    <font>
      <sz val="16"/>
      <color theme="2" tint="-0.89999084444715716"/>
      <name val="Century Gothic"/>
      <family val="2"/>
      <scheme val="minor"/>
    </font>
    <font>
      <sz val="16"/>
      <color rgb="FFFF0000"/>
      <name val="Century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77111117893"/>
      </left>
      <right/>
      <top/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1" fillId="0" borderId="0"/>
    <xf numFmtId="0" fontId="36" fillId="5" borderId="0" applyNumberFormat="0" applyFont="0" applyBorder="0" applyAlignment="0">
      <alignment horizontal="left" vertical="center" indent="1"/>
    </xf>
    <xf numFmtId="165" fontId="38" fillId="0" borderId="0">
      <alignment horizontal="left" indent="1"/>
    </xf>
  </cellStyleXfs>
  <cellXfs count="221">
    <xf numFmtId="0" fontId="0" fillId="0" borderId="0" xfId="0"/>
    <xf numFmtId="0" fontId="4" fillId="3" borderId="0" xfId="0" applyFont="1" applyFill="1"/>
    <xf numFmtId="0" fontId="5" fillId="3" borderId="0" xfId="0" applyFont="1" applyFill="1" applyAlignment="1">
      <alignment horizontal="right"/>
    </xf>
    <xf numFmtId="0" fontId="4" fillId="0" borderId="0" xfId="0" applyFont="1"/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7" fillId="3" borderId="0" xfId="0" applyFont="1" applyFill="1"/>
    <xf numFmtId="0" fontId="8" fillId="3" borderId="0" xfId="0" applyFont="1" applyFill="1" applyAlignment="1">
      <alignment horizontal="left"/>
    </xf>
    <xf numFmtId="0" fontId="9" fillId="3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horizontal="right"/>
    </xf>
    <xf numFmtId="0" fontId="10" fillId="2" borderId="0" xfId="0" applyFont="1" applyFill="1" applyAlignment="1">
      <alignment horizontal="left" vertical="center"/>
    </xf>
    <xf numFmtId="0" fontId="8" fillId="2" borderId="5" xfId="0" applyFont="1" applyFill="1" applyBorder="1" applyAlignment="1">
      <alignment vertical="center"/>
    </xf>
    <xf numFmtId="0" fontId="8" fillId="2" borderId="5" xfId="0" applyFont="1" applyFill="1" applyBorder="1" applyAlignment="1">
      <alignment horizontal="left" vertical="center"/>
    </xf>
    <xf numFmtId="0" fontId="12" fillId="2" borderId="0" xfId="0" applyFont="1" applyFill="1"/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0" borderId="0" xfId="0" applyFont="1" applyAlignment="1">
      <alignment horizontal="right"/>
    </xf>
    <xf numFmtId="0" fontId="15" fillId="3" borderId="0" xfId="0" applyFont="1" applyFill="1"/>
    <xf numFmtId="0" fontId="15" fillId="0" borderId="0" xfId="0" applyFont="1"/>
    <xf numFmtId="0" fontId="16" fillId="3" borderId="0" xfId="0" applyFont="1" applyFill="1"/>
    <xf numFmtId="0" fontId="16" fillId="0" borderId="0" xfId="0" applyFont="1"/>
    <xf numFmtId="167" fontId="7" fillId="0" borderId="0" xfId="0" applyNumberFormat="1" applyFont="1"/>
    <xf numFmtId="167" fontId="17" fillId="0" borderId="0" xfId="0" applyNumberFormat="1" applyFont="1" applyAlignment="1">
      <alignment horizontal="left" vertical="top"/>
    </xf>
    <xf numFmtId="0" fontId="18" fillId="3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168" fontId="14" fillId="4" borderId="0" xfId="0" applyNumberFormat="1" applyFont="1" applyFill="1" applyAlignment="1">
      <alignment horizontal="left" vertical="center" indent="1" shrinkToFit="1"/>
    </xf>
    <xf numFmtId="0" fontId="19" fillId="3" borderId="0" xfId="2" applyNumberFormat="1" applyFont="1" applyFill="1" applyAlignment="1">
      <alignment horizontal="left"/>
    </xf>
    <xf numFmtId="0" fontId="20" fillId="0" borderId="0" xfId="2" applyNumberFormat="1" applyFont="1" applyFill="1" applyAlignment="1">
      <alignment horizontal="left"/>
    </xf>
    <xf numFmtId="0" fontId="21" fillId="3" borderId="0" xfId="1" applyFont="1" applyFill="1" applyAlignment="1" applyProtection="1">
      <alignment horizontal="left"/>
    </xf>
    <xf numFmtId="0" fontId="22" fillId="0" borderId="0" xfId="1" applyFont="1" applyAlignment="1" applyProtection="1">
      <alignment horizontal="left"/>
    </xf>
    <xf numFmtId="0" fontId="15" fillId="3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8" fillId="2" borderId="6" xfId="0" applyFont="1" applyFill="1" applyBorder="1" applyAlignment="1">
      <alignment horizontal="left" vertical="center" indent="1"/>
    </xf>
    <xf numFmtId="0" fontId="8" fillId="2" borderId="1" xfId="0" applyFont="1" applyFill="1" applyBorder="1" applyAlignment="1">
      <alignment horizontal="left" vertical="center" indent="1"/>
    </xf>
    <xf numFmtId="165" fontId="8" fillId="2" borderId="1" xfId="0" applyNumberFormat="1" applyFont="1" applyFill="1" applyBorder="1" applyAlignment="1">
      <alignment horizontal="left" vertical="center" indent="1" shrinkToFit="1"/>
    </xf>
    <xf numFmtId="0" fontId="8" fillId="2" borderId="8" xfId="0" applyFont="1" applyFill="1" applyBorder="1" applyAlignment="1">
      <alignment horizontal="left" vertical="center" indent="1"/>
    </xf>
    <xf numFmtId="0" fontId="8" fillId="2" borderId="9" xfId="0" applyFont="1" applyFill="1" applyBorder="1" applyAlignment="1">
      <alignment horizontal="left" vertical="center" indent="1"/>
    </xf>
    <xf numFmtId="0" fontId="8" fillId="2" borderId="2" xfId="0" applyFont="1" applyFill="1" applyBorder="1" applyAlignment="1">
      <alignment horizontal="left" vertical="center" indent="1"/>
    </xf>
    <xf numFmtId="165" fontId="8" fillId="2" borderId="3" xfId="0" applyNumberFormat="1" applyFont="1" applyFill="1" applyBorder="1" applyAlignment="1">
      <alignment horizontal="left" vertical="center" indent="1" shrinkToFit="1"/>
    </xf>
    <xf numFmtId="165" fontId="8" fillId="2" borderId="0" xfId="0" applyNumberFormat="1" applyFont="1" applyFill="1" applyAlignment="1">
      <alignment horizontal="left" vertical="center" indent="1" shrinkToFit="1"/>
    </xf>
    <xf numFmtId="0" fontId="15" fillId="2" borderId="0" xfId="0" applyFont="1" applyFill="1" applyAlignment="1">
      <alignment horizontal="center" vertical="center"/>
    </xf>
    <xf numFmtId="0" fontId="15" fillId="2" borderId="0" xfId="1" applyFont="1" applyFill="1" applyBorder="1" applyAlignment="1" applyProtection="1">
      <alignment horizontal="left" vertical="center"/>
    </xf>
    <xf numFmtId="0" fontId="15" fillId="2" borderId="0" xfId="1" applyFont="1" applyFill="1" applyBorder="1" applyAlignment="1" applyProtection="1">
      <alignment vertical="center"/>
    </xf>
    <xf numFmtId="0" fontId="23" fillId="2" borderId="0" xfId="1" applyFont="1" applyFill="1" applyBorder="1" applyAlignment="1" applyProtection="1">
      <alignment horizontal="right" vertical="center"/>
    </xf>
    <xf numFmtId="0" fontId="15" fillId="3" borderId="0" xfId="0" applyFont="1" applyFill="1" applyAlignment="1">
      <alignment horizontal="center" vertical="center"/>
    </xf>
    <xf numFmtId="0" fontId="15" fillId="3" borderId="0" xfId="1" applyFont="1" applyFill="1" applyBorder="1" applyAlignment="1" applyProtection="1">
      <alignment horizontal="left" vertical="center"/>
    </xf>
    <xf numFmtId="0" fontId="15" fillId="3" borderId="0" xfId="1" applyFont="1" applyFill="1" applyBorder="1" applyAlignment="1" applyProtection="1">
      <alignment vertical="center"/>
    </xf>
    <xf numFmtId="0" fontId="23" fillId="3" borderId="0" xfId="1" applyFont="1" applyFill="1" applyBorder="1" applyAlignment="1" applyProtection="1">
      <alignment horizontal="right" vertical="center"/>
    </xf>
    <xf numFmtId="0" fontId="24" fillId="0" borderId="0" xfId="0" applyFont="1" applyAlignment="1">
      <alignment horizontal="left" vertical="top"/>
    </xf>
    <xf numFmtId="0" fontId="4" fillId="0" borderId="0" xfId="0" applyFont="1" applyAlignment="1">
      <alignment horizontal="left"/>
    </xf>
    <xf numFmtId="0" fontId="26" fillId="3" borderId="0" xfId="0" applyFont="1" applyFill="1" applyAlignment="1">
      <alignment horizontal="left" shrinkToFit="1"/>
    </xf>
    <xf numFmtId="0" fontId="27" fillId="0" borderId="0" xfId="0" applyFont="1" applyAlignment="1">
      <alignment horizontal="left"/>
    </xf>
    <xf numFmtId="165" fontId="28" fillId="0" borderId="0" xfId="0" applyNumberFormat="1" applyFont="1" applyAlignment="1">
      <alignment horizontal="left" vertical="center" shrinkToFit="1"/>
    </xf>
    <xf numFmtId="165" fontId="15" fillId="0" borderId="0" xfId="0" applyNumberFormat="1" applyFont="1" applyAlignment="1">
      <alignment horizontal="left" vertical="center" shrinkToFit="1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left" vertical="center" indent="2" shrinkToFit="1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29" fillId="4" borderId="0" xfId="0" applyFont="1" applyFill="1" applyAlignment="1">
      <alignment vertical="center"/>
    </xf>
    <xf numFmtId="165" fontId="8" fillId="2" borderId="3" xfId="0" applyNumberFormat="1" applyFont="1" applyFill="1" applyBorder="1" applyAlignment="1">
      <alignment horizontal="left" indent="1" shrinkToFit="1"/>
    </xf>
    <xf numFmtId="0" fontId="8" fillId="2" borderId="3" xfId="0" applyFont="1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indent="1"/>
    </xf>
    <xf numFmtId="0" fontId="4" fillId="0" borderId="2" xfId="0" applyFont="1" applyBorder="1" applyAlignment="1">
      <alignment horizontal="left" indent="1"/>
    </xf>
    <xf numFmtId="0" fontId="36" fillId="3" borderId="0" xfId="0" applyFont="1" applyFill="1"/>
    <xf numFmtId="167" fontId="37" fillId="0" borderId="0" xfId="0" applyNumberFormat="1" applyFont="1"/>
    <xf numFmtId="0" fontId="34" fillId="2" borderId="1" xfId="0" applyFont="1" applyFill="1" applyBorder="1" applyAlignment="1">
      <alignment horizontal="left" vertical="center" indent="1"/>
    </xf>
    <xf numFmtId="0" fontId="34" fillId="2" borderId="3" xfId="0" applyFont="1" applyFill="1" applyBorder="1" applyAlignment="1">
      <alignment horizontal="left" vertical="center" indent="1"/>
    </xf>
    <xf numFmtId="0" fontId="34" fillId="2" borderId="8" xfId="0" applyFont="1" applyFill="1" applyBorder="1" applyAlignment="1">
      <alignment horizontal="left" vertical="center" indent="1"/>
    </xf>
    <xf numFmtId="0" fontId="34" fillId="2" borderId="9" xfId="0" applyFont="1" applyFill="1" applyBorder="1" applyAlignment="1">
      <alignment horizontal="left" vertical="center" indent="1"/>
    </xf>
    <xf numFmtId="0" fontId="36" fillId="2" borderId="0" xfId="1" applyFont="1" applyFill="1" applyBorder="1" applyAlignment="1" applyProtection="1">
      <alignment vertical="center"/>
    </xf>
    <xf numFmtId="0" fontId="36" fillId="3" borderId="0" xfId="1" applyFont="1" applyFill="1" applyBorder="1" applyAlignment="1" applyProtection="1">
      <alignment vertical="center"/>
    </xf>
    <xf numFmtId="0" fontId="36" fillId="0" borderId="0" xfId="0" applyFont="1"/>
    <xf numFmtId="0" fontId="36" fillId="3" borderId="0" xfId="0" applyFont="1" applyFill="1" applyAlignment="1">
      <alignment wrapText="1"/>
    </xf>
    <xf numFmtId="0" fontId="36" fillId="0" borderId="0" xfId="0" applyFont="1" applyAlignment="1">
      <alignment wrapText="1"/>
    </xf>
    <xf numFmtId="0" fontId="34" fillId="2" borderId="1" xfId="0" applyFont="1" applyFill="1" applyBorder="1" applyAlignment="1">
      <alignment horizontal="left" vertical="center" wrapText="1"/>
    </xf>
    <xf numFmtId="0" fontId="34" fillId="2" borderId="0" xfId="0" applyFont="1" applyFill="1" applyAlignment="1">
      <alignment horizontal="left" vertical="center" wrapText="1"/>
    </xf>
    <xf numFmtId="0" fontId="34" fillId="2" borderId="3" xfId="0" applyFont="1" applyFill="1" applyBorder="1" applyAlignment="1">
      <alignment horizontal="left" vertical="center" wrapText="1"/>
    </xf>
    <xf numFmtId="0" fontId="38" fillId="2" borderId="0" xfId="1" applyFont="1" applyFill="1" applyBorder="1" applyAlignment="1" applyProtection="1">
      <alignment horizontal="right" vertical="center" wrapText="1"/>
    </xf>
    <xf numFmtId="0" fontId="38" fillId="3" borderId="0" xfId="1" applyFont="1" applyFill="1" applyBorder="1" applyAlignment="1" applyProtection="1">
      <alignment horizontal="right" vertical="center" wrapText="1"/>
    </xf>
    <xf numFmtId="0" fontId="36" fillId="0" borderId="0" xfId="0" applyFont="1" applyAlignment="1">
      <alignment horizontal="left" wrapText="1"/>
    </xf>
    <xf numFmtId="0" fontId="39" fillId="0" borderId="0" xfId="0" applyFont="1" applyAlignment="1">
      <alignment horizontal="left" wrapText="1"/>
    </xf>
    <xf numFmtId="0" fontId="40" fillId="3" borderId="0" xfId="0" applyFont="1" applyFill="1" applyAlignment="1">
      <alignment horizontal="left" wrapText="1" shrinkToFit="1"/>
    </xf>
    <xf numFmtId="165" fontId="36" fillId="0" borderId="0" xfId="0" applyNumberFormat="1" applyFont="1" applyAlignment="1">
      <alignment horizontal="left" vertical="center" wrapText="1" shrinkToFit="1"/>
    </xf>
    <xf numFmtId="165" fontId="41" fillId="0" borderId="0" xfId="0" applyNumberFormat="1" applyFont="1" applyAlignment="1">
      <alignment horizontal="left" vertical="center" wrapText="1" shrinkToFit="1"/>
    </xf>
    <xf numFmtId="167" fontId="37" fillId="0" borderId="0" xfId="0" applyNumberFormat="1" applyFont="1" applyAlignment="1">
      <alignment wrapText="1"/>
    </xf>
    <xf numFmtId="0" fontId="34" fillId="2" borderId="8" xfId="0" applyFont="1" applyFill="1" applyBorder="1" applyAlignment="1">
      <alignment horizontal="left" vertical="center" wrapText="1"/>
    </xf>
    <xf numFmtId="0" fontId="34" fillId="2" borderId="9" xfId="0" applyFont="1" applyFill="1" applyBorder="1" applyAlignment="1">
      <alignment horizontal="left" vertical="center" wrapText="1"/>
    </xf>
    <xf numFmtId="0" fontId="36" fillId="2" borderId="0" xfId="1" applyFont="1" applyFill="1" applyBorder="1" applyAlignment="1" applyProtection="1">
      <alignment vertical="center" wrapText="1"/>
    </xf>
    <xf numFmtId="0" fontId="36" fillId="3" borderId="0" xfId="1" applyFont="1" applyFill="1" applyBorder="1" applyAlignment="1" applyProtection="1">
      <alignment vertical="center" wrapText="1"/>
    </xf>
    <xf numFmtId="0" fontId="36" fillId="0" borderId="2" xfId="0" applyFont="1" applyBorder="1" applyAlignment="1">
      <alignment horizontal="left" wrapText="1"/>
    </xf>
    <xf numFmtId="0" fontId="34" fillId="2" borderId="1" xfId="0" applyFont="1" applyFill="1" applyBorder="1" applyAlignment="1">
      <alignment horizontal="left" vertical="center" wrapText="1" indent="1"/>
    </xf>
    <xf numFmtId="0" fontId="34" fillId="2" borderId="0" xfId="0" applyFont="1" applyFill="1" applyAlignment="1">
      <alignment horizontal="left" vertical="center" wrapText="1" indent="1"/>
    </xf>
    <xf numFmtId="0" fontId="34" fillId="2" borderId="3" xfId="0" applyFont="1" applyFill="1" applyBorder="1" applyAlignment="1">
      <alignment horizontal="left" vertical="center" wrapText="1" indent="1"/>
    </xf>
    <xf numFmtId="0" fontId="45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8" fillId="2" borderId="2" xfId="0" applyFont="1" applyFill="1" applyBorder="1" applyAlignment="1">
      <alignment horizontal="left" vertical="center" wrapText="1" readingOrder="1"/>
    </xf>
    <xf numFmtId="0" fontId="0" fillId="0" borderId="0" xfId="0" applyAlignment="1">
      <alignment wrapText="1"/>
    </xf>
    <xf numFmtId="0" fontId="50" fillId="2" borderId="2" xfId="0" applyFont="1" applyFill="1" applyBorder="1" applyAlignment="1">
      <alignment horizontal="left" vertical="center" wrapText="1" readingOrder="1"/>
    </xf>
    <xf numFmtId="0" fontId="30" fillId="4" borderId="0" xfId="0" applyFont="1" applyFill="1" applyAlignment="1">
      <alignment horizontal="center" vertical="center"/>
    </xf>
    <xf numFmtId="0" fontId="34" fillId="2" borderId="4" xfId="0" applyFont="1" applyFill="1" applyBorder="1" applyAlignment="1">
      <alignment horizontal="left" vertical="center" wrapText="1"/>
    </xf>
    <xf numFmtId="0" fontId="34" fillId="2" borderId="5" xfId="0" applyFont="1" applyFill="1" applyBorder="1" applyAlignment="1">
      <alignment horizontal="left" vertical="center" wrapText="1"/>
    </xf>
    <xf numFmtId="0" fontId="34" fillId="2" borderId="6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indent="1"/>
    </xf>
    <xf numFmtId="0" fontId="8" fillId="2" borderId="5" xfId="0" applyFont="1" applyFill="1" applyBorder="1" applyAlignment="1">
      <alignment horizontal="left" vertical="center" indent="1"/>
    </xf>
    <xf numFmtId="0" fontId="8" fillId="2" borderId="6" xfId="0" applyFont="1" applyFill="1" applyBorder="1" applyAlignment="1">
      <alignment horizontal="left" vertical="center" indent="1"/>
    </xf>
    <xf numFmtId="0" fontId="36" fillId="6" borderId="4" xfId="0" applyFont="1" applyFill="1" applyBorder="1" applyAlignment="1">
      <alignment horizontal="left" vertical="center" wrapText="1"/>
    </xf>
    <xf numFmtId="0" fontId="36" fillId="6" borderId="5" xfId="0" applyFont="1" applyFill="1" applyBorder="1" applyAlignment="1">
      <alignment horizontal="left" vertical="center" wrapText="1"/>
    </xf>
    <xf numFmtId="0" fontId="36" fillId="6" borderId="6" xfId="0" applyFont="1" applyFill="1" applyBorder="1" applyAlignment="1">
      <alignment horizontal="left" vertical="center" wrapText="1"/>
    </xf>
    <xf numFmtId="168" fontId="14" fillId="4" borderId="0" xfId="0" applyNumberFormat="1" applyFont="1" applyFill="1" applyAlignment="1">
      <alignment horizontal="left" vertical="center" indent="1" shrinkToFit="1"/>
    </xf>
    <xf numFmtId="0" fontId="8" fillId="2" borderId="1" xfId="0" applyFont="1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indent="1"/>
    </xf>
    <xf numFmtId="0" fontId="8" fillId="2" borderId="3" xfId="0" applyFont="1" applyFill="1" applyBorder="1" applyAlignment="1">
      <alignment horizontal="left" vertical="center" indent="1"/>
    </xf>
    <xf numFmtId="0" fontId="34" fillId="2" borderId="1" xfId="0" applyFont="1" applyFill="1" applyBorder="1" applyAlignment="1">
      <alignment horizontal="left" vertical="center" wrapText="1"/>
    </xf>
    <xf numFmtId="0" fontId="34" fillId="2" borderId="0" xfId="0" applyFont="1" applyFill="1" applyAlignment="1">
      <alignment horizontal="left" vertical="center" wrapText="1"/>
    </xf>
    <xf numFmtId="0" fontId="34" fillId="2" borderId="3" xfId="0" applyFont="1" applyFill="1" applyBorder="1" applyAlignment="1">
      <alignment horizontal="left" vertical="center" wrapText="1"/>
    </xf>
    <xf numFmtId="165" fontId="8" fillId="2" borderId="1" xfId="0" applyNumberFormat="1" applyFont="1" applyFill="1" applyBorder="1" applyAlignment="1">
      <alignment horizontal="left" vertical="center" indent="1" shrinkToFit="1"/>
    </xf>
    <xf numFmtId="165" fontId="8" fillId="2" borderId="0" xfId="0" applyNumberFormat="1" applyFont="1" applyFill="1" applyAlignment="1">
      <alignment horizontal="left" vertical="center" indent="1" shrinkToFit="1"/>
    </xf>
    <xf numFmtId="165" fontId="8" fillId="2" borderId="3" xfId="0" applyNumberFormat="1" applyFont="1" applyFill="1" applyBorder="1" applyAlignment="1">
      <alignment horizontal="left" vertical="center" indent="1" shrinkToFit="1"/>
    </xf>
    <xf numFmtId="165" fontId="34" fillId="2" borderId="1" xfId="0" applyNumberFormat="1" applyFont="1" applyFill="1" applyBorder="1" applyAlignment="1">
      <alignment horizontal="left" vertical="center" wrapText="1" shrinkToFit="1"/>
    </xf>
    <xf numFmtId="165" fontId="34" fillId="2" borderId="0" xfId="0" applyNumberFormat="1" applyFont="1" applyFill="1" applyAlignment="1">
      <alignment horizontal="left" vertical="center" wrapText="1" shrinkToFit="1"/>
    </xf>
    <xf numFmtId="165" fontId="34" fillId="2" borderId="3" xfId="0" applyNumberFormat="1" applyFont="1" applyFill="1" applyBorder="1" applyAlignment="1">
      <alignment horizontal="left" vertical="center" wrapText="1" shrinkToFit="1"/>
    </xf>
    <xf numFmtId="165" fontId="8" fillId="2" borderId="1" xfId="0" applyNumberFormat="1" applyFont="1" applyFill="1" applyBorder="1" applyAlignment="1">
      <alignment horizontal="left" indent="1" shrinkToFit="1"/>
    </xf>
    <xf numFmtId="165" fontId="8" fillId="2" borderId="3" xfId="0" applyNumberFormat="1" applyFont="1" applyFill="1" applyBorder="1" applyAlignment="1">
      <alignment horizontal="left" indent="1" shrinkToFit="1"/>
    </xf>
    <xf numFmtId="165" fontId="34" fillId="2" borderId="1" xfId="0" applyNumberFormat="1" applyFont="1" applyFill="1" applyBorder="1" applyAlignment="1">
      <alignment horizontal="left" indent="1" shrinkToFit="1"/>
    </xf>
    <xf numFmtId="165" fontId="34" fillId="2" borderId="3" xfId="0" applyNumberFormat="1" applyFont="1" applyFill="1" applyBorder="1" applyAlignment="1">
      <alignment horizontal="left" indent="1" shrinkToFit="1"/>
    </xf>
    <xf numFmtId="0" fontId="34" fillId="2" borderId="1" xfId="0" applyFont="1" applyFill="1" applyBorder="1" applyAlignment="1">
      <alignment horizontal="left" vertical="center" indent="1"/>
    </xf>
    <xf numFmtId="0" fontId="34" fillId="2" borderId="3" xfId="0" applyFont="1" applyFill="1" applyBorder="1" applyAlignment="1">
      <alignment horizontal="left" vertical="center" indent="1"/>
    </xf>
    <xf numFmtId="165" fontId="34" fillId="2" borderId="1" xfId="0" applyNumberFormat="1" applyFont="1" applyFill="1" applyBorder="1" applyAlignment="1">
      <alignment horizontal="left" vertical="center" indent="1" shrinkToFit="1"/>
    </xf>
    <xf numFmtId="165" fontId="34" fillId="2" borderId="3" xfId="0" applyNumberFormat="1" applyFont="1" applyFill="1" applyBorder="1" applyAlignment="1">
      <alignment horizontal="left" vertical="center" indent="1" shrinkToFit="1"/>
    </xf>
    <xf numFmtId="167" fontId="31" fillId="0" borderId="0" xfId="0" applyNumberFormat="1" applyFont="1" applyAlignment="1">
      <alignment horizontal="left"/>
    </xf>
    <xf numFmtId="165" fontId="8" fillId="2" borderId="0" xfId="0" applyNumberFormat="1" applyFont="1" applyFill="1" applyAlignment="1">
      <alignment horizontal="left" indent="1" shrinkToFit="1"/>
    </xf>
    <xf numFmtId="165" fontId="34" fillId="2" borderId="1" xfId="0" applyNumberFormat="1" applyFont="1" applyFill="1" applyBorder="1" applyAlignment="1">
      <alignment horizontal="left" wrapText="1" shrinkToFit="1"/>
    </xf>
    <xf numFmtId="165" fontId="34" fillId="2" borderId="0" xfId="0" applyNumberFormat="1" applyFont="1" applyFill="1" applyAlignment="1">
      <alignment horizontal="left" wrapText="1" shrinkToFit="1"/>
    </xf>
    <xf numFmtId="165" fontId="34" fillId="2" borderId="3" xfId="0" applyNumberFormat="1" applyFont="1" applyFill="1" applyBorder="1" applyAlignment="1">
      <alignment horizontal="left" wrapText="1" shrinkToFit="1"/>
    </xf>
    <xf numFmtId="0" fontId="34" fillId="2" borderId="4" xfId="0" applyFont="1" applyFill="1" applyBorder="1" applyAlignment="1">
      <alignment horizontal="left" vertical="center" wrapText="1" indent="1"/>
    </xf>
    <xf numFmtId="0" fontId="34" fillId="2" borderId="6" xfId="0" applyFont="1" applyFill="1" applyBorder="1" applyAlignment="1">
      <alignment horizontal="left" vertical="center" wrapText="1" indent="1"/>
    </xf>
    <xf numFmtId="168" fontId="32" fillId="4" borderId="0" xfId="0" applyNumberFormat="1" applyFont="1" applyFill="1" applyAlignment="1">
      <alignment horizontal="left" vertical="center" indent="1" shrinkToFit="1"/>
    </xf>
    <xf numFmtId="168" fontId="32" fillId="4" borderId="0" xfId="0" applyNumberFormat="1" applyFont="1" applyFill="1" applyAlignment="1">
      <alignment horizontal="left" vertical="center" wrapText="1" shrinkToFit="1"/>
    </xf>
    <xf numFmtId="0" fontId="4" fillId="0" borderId="5" xfId="0" applyFont="1" applyBorder="1" applyAlignment="1">
      <alignment horizontal="left" indent="1"/>
    </xf>
    <xf numFmtId="0" fontId="4" fillId="0" borderId="2" xfId="0" applyFont="1" applyBorder="1" applyAlignment="1">
      <alignment horizontal="left" indent="1"/>
    </xf>
    <xf numFmtId="0" fontId="24" fillId="0" borderId="0" xfId="0" applyFont="1" applyAlignment="1">
      <alignment horizontal="left" vertical="top"/>
    </xf>
    <xf numFmtId="166" fontId="25" fillId="4" borderId="0" xfId="0" applyNumberFormat="1" applyFont="1" applyFill="1" applyAlignment="1">
      <alignment horizontal="center" vertical="center"/>
    </xf>
    <xf numFmtId="166" fontId="32" fillId="4" borderId="0" xfId="0" applyNumberFormat="1" applyFont="1" applyFill="1" applyAlignment="1">
      <alignment horizontal="center" vertical="center" wrapText="1"/>
    </xf>
    <xf numFmtId="165" fontId="34" fillId="2" borderId="1" xfId="0" applyNumberFormat="1" applyFont="1" applyFill="1" applyBorder="1" applyAlignment="1">
      <alignment horizontal="left" wrapText="1" indent="1" shrinkToFit="1"/>
    </xf>
    <xf numFmtId="165" fontId="34" fillId="2" borderId="3" xfId="0" applyNumberFormat="1" applyFont="1" applyFill="1" applyBorder="1" applyAlignment="1">
      <alignment horizontal="left" wrapText="1" indent="1" shrinkToFit="1"/>
    </xf>
    <xf numFmtId="0" fontId="34" fillId="2" borderId="4" xfId="0" applyFont="1" applyFill="1" applyBorder="1" applyAlignment="1">
      <alignment horizontal="left" vertical="center" indent="1"/>
    </xf>
    <xf numFmtId="0" fontId="34" fillId="2" borderId="6" xfId="0" applyFont="1" applyFill="1" applyBorder="1" applyAlignment="1">
      <alignment horizontal="left" vertical="center" indent="1"/>
    </xf>
    <xf numFmtId="0" fontId="4" fillId="0" borderId="0" xfId="0" applyFont="1" applyAlignment="1">
      <alignment horizontal="left" indent="1"/>
    </xf>
    <xf numFmtId="0" fontId="34" fillId="2" borderId="8" xfId="0" applyFont="1" applyFill="1" applyBorder="1" applyAlignment="1">
      <alignment horizontal="center" vertical="center" wrapText="1"/>
    </xf>
    <xf numFmtId="0" fontId="34" fillId="2" borderId="9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34" fillId="2" borderId="8" xfId="0" applyFont="1" applyFill="1" applyBorder="1" applyAlignment="1">
      <alignment horizontal="left" vertical="center" wrapText="1"/>
    </xf>
    <xf numFmtId="0" fontId="34" fillId="2" borderId="2" xfId="0" applyFont="1" applyFill="1" applyBorder="1" applyAlignment="1">
      <alignment horizontal="left" vertical="center" wrapText="1"/>
    </xf>
    <xf numFmtId="0" fontId="34" fillId="2" borderId="9" xfId="0" applyFont="1" applyFill="1" applyBorder="1" applyAlignment="1">
      <alignment horizontal="left" vertical="center" wrapText="1"/>
    </xf>
    <xf numFmtId="0" fontId="34" fillId="2" borderId="2" xfId="0" applyFont="1" applyFill="1" applyBorder="1" applyAlignment="1">
      <alignment horizontal="center" vertical="center" wrapText="1"/>
    </xf>
    <xf numFmtId="0" fontId="34" fillId="6" borderId="4" xfId="0" applyFont="1" applyFill="1" applyBorder="1" applyAlignment="1">
      <alignment horizontal="left" vertical="center" wrapText="1"/>
    </xf>
    <xf numFmtId="0" fontId="34" fillId="6" borderId="5" xfId="0" applyFont="1" applyFill="1" applyBorder="1" applyAlignment="1">
      <alignment horizontal="left" vertical="center" wrapText="1"/>
    </xf>
    <xf numFmtId="0" fontId="34" fillId="6" borderId="6" xfId="0" applyFont="1" applyFill="1" applyBorder="1" applyAlignment="1">
      <alignment horizontal="left" vertical="center" wrapText="1"/>
    </xf>
    <xf numFmtId="0" fontId="43" fillId="2" borderId="4" xfId="0" applyFont="1" applyFill="1" applyBorder="1" applyAlignment="1">
      <alignment horizontal="left" vertical="center" indent="1"/>
    </xf>
    <xf numFmtId="0" fontId="43" fillId="2" borderId="6" xfId="0" applyFont="1" applyFill="1" applyBorder="1" applyAlignment="1">
      <alignment horizontal="left" vertical="center" indent="1"/>
    </xf>
    <xf numFmtId="0" fontId="43" fillId="2" borderId="5" xfId="0" applyFont="1" applyFill="1" applyBorder="1" applyAlignment="1">
      <alignment horizontal="left" vertical="center" indent="1"/>
    </xf>
    <xf numFmtId="0" fontId="35" fillId="2" borderId="4" xfId="0" applyFont="1" applyFill="1" applyBorder="1" applyAlignment="1">
      <alignment horizontal="left" vertical="center" wrapText="1"/>
    </xf>
    <xf numFmtId="0" fontId="35" fillId="2" borderId="5" xfId="0" applyFont="1" applyFill="1" applyBorder="1" applyAlignment="1">
      <alignment horizontal="left" vertical="center" wrapText="1"/>
    </xf>
    <xf numFmtId="0" fontId="35" fillId="2" borderId="6" xfId="0" applyFont="1" applyFill="1" applyBorder="1" applyAlignment="1">
      <alignment horizontal="left" vertical="center" wrapText="1"/>
    </xf>
    <xf numFmtId="0" fontId="36" fillId="2" borderId="4" xfId="0" applyFont="1" applyFill="1" applyBorder="1" applyAlignment="1">
      <alignment horizontal="left" vertical="center" wrapText="1"/>
    </xf>
    <xf numFmtId="0" fontId="36" fillId="2" borderId="5" xfId="0" applyFont="1" applyFill="1" applyBorder="1" applyAlignment="1">
      <alignment horizontal="left" vertical="center" wrapText="1"/>
    </xf>
    <xf numFmtId="0" fontId="36" fillId="2" borderId="6" xfId="0" applyFont="1" applyFill="1" applyBorder="1" applyAlignment="1">
      <alignment horizontal="left" vertical="center" wrapText="1"/>
    </xf>
    <xf numFmtId="0" fontId="33" fillId="2" borderId="4" xfId="0" applyFont="1" applyFill="1" applyBorder="1" applyAlignment="1">
      <alignment horizontal="left" vertical="center" indent="1"/>
    </xf>
    <xf numFmtId="0" fontId="33" fillId="2" borderId="6" xfId="0" applyFont="1" applyFill="1" applyBorder="1" applyAlignment="1">
      <alignment horizontal="left" vertical="center" indent="1"/>
    </xf>
    <xf numFmtId="0" fontId="8" fillId="2" borderId="4" xfId="0" applyFont="1" applyFill="1" applyBorder="1" applyAlignment="1">
      <alignment horizontal="left" vertical="center" wrapText="1" indent="1"/>
    </xf>
    <xf numFmtId="0" fontId="8" fillId="2" borderId="6" xfId="0" applyFont="1" applyFill="1" applyBorder="1" applyAlignment="1">
      <alignment horizontal="left" vertical="center" wrapText="1" indent="1"/>
    </xf>
    <xf numFmtId="0" fontId="8" fillId="2" borderId="5" xfId="0" applyFont="1" applyFill="1" applyBorder="1" applyAlignment="1">
      <alignment horizontal="left" vertical="center" wrapText="1" indent="1"/>
    </xf>
    <xf numFmtId="0" fontId="4" fillId="3" borderId="0" xfId="0" applyFont="1" applyFill="1" applyAlignment="1">
      <alignment shrinkToFit="1"/>
    </xf>
    <xf numFmtId="0" fontId="0" fillId="0" borderId="0" xfId="0" applyAlignment="1">
      <alignment shrinkToFit="1"/>
    </xf>
    <xf numFmtId="0" fontId="42" fillId="2" borderId="2" xfId="0" applyFont="1" applyFill="1" applyBorder="1" applyAlignment="1">
      <alignment horizontal="left" vertical="center" wrapText="1" readingOrder="1"/>
    </xf>
    <xf numFmtId="0" fontId="8" fillId="2" borderId="2" xfId="0" applyFont="1" applyFill="1" applyBorder="1" applyAlignment="1">
      <alignment horizontal="left" vertical="center" wrapText="1" readingOrder="1"/>
    </xf>
    <xf numFmtId="0" fontId="0" fillId="0" borderId="0" xfId="0" applyAlignment="1">
      <alignment wrapText="1"/>
    </xf>
    <xf numFmtId="167" fontId="49" fillId="0" borderId="0" xfId="0" applyNumberFormat="1" applyFont="1" applyAlignment="1">
      <alignment horizontal="left"/>
    </xf>
    <xf numFmtId="0" fontId="34" fillId="2" borderId="5" xfId="0" applyFont="1" applyFill="1" applyBorder="1" applyAlignment="1">
      <alignment horizontal="left" vertical="center" wrapText="1" indent="1"/>
    </xf>
    <xf numFmtId="165" fontId="34" fillId="2" borderId="1" xfId="0" applyNumberFormat="1" applyFont="1" applyFill="1" applyBorder="1" applyAlignment="1">
      <alignment horizontal="left" vertical="center" wrapText="1" indent="1" shrinkToFit="1"/>
    </xf>
    <xf numFmtId="165" fontId="34" fillId="2" borderId="3" xfId="0" applyNumberFormat="1" applyFont="1" applyFill="1" applyBorder="1" applyAlignment="1">
      <alignment horizontal="left" vertical="center" wrapText="1" indent="1" shrinkToFit="1"/>
    </xf>
    <xf numFmtId="165" fontId="34" fillId="2" borderId="0" xfId="0" applyNumberFormat="1" applyFont="1" applyFill="1" applyAlignment="1">
      <alignment horizontal="left" vertical="center" wrapText="1" indent="1" shrinkToFit="1"/>
    </xf>
    <xf numFmtId="0" fontId="34" fillId="6" borderId="4" xfId="0" applyFont="1" applyFill="1" applyBorder="1" applyAlignment="1">
      <alignment horizontal="left" vertical="center" wrapText="1" indent="1"/>
    </xf>
    <xf numFmtId="0" fontId="34" fillId="6" borderId="6" xfId="0" applyFont="1" applyFill="1" applyBorder="1" applyAlignment="1">
      <alignment horizontal="left" vertical="center" wrapText="1" indent="1"/>
    </xf>
    <xf numFmtId="0" fontId="35" fillId="6" borderId="4" xfId="0" applyFont="1" applyFill="1" applyBorder="1" applyAlignment="1">
      <alignment horizontal="left" vertical="center" wrapText="1" indent="1"/>
    </xf>
    <xf numFmtId="0" fontId="35" fillId="6" borderId="6" xfId="0" applyFont="1" applyFill="1" applyBorder="1" applyAlignment="1">
      <alignment horizontal="left" vertical="center" wrapText="1" indent="1"/>
    </xf>
    <xf numFmtId="0" fontId="34" fillId="2" borderId="1" xfId="0" applyFont="1" applyFill="1" applyBorder="1" applyAlignment="1">
      <alignment horizontal="left" vertical="center" wrapText="1" indent="1"/>
    </xf>
    <xf numFmtId="0" fontId="34" fillId="2" borderId="3" xfId="0" applyFont="1" applyFill="1" applyBorder="1" applyAlignment="1">
      <alignment horizontal="left" vertical="center" wrapText="1" indent="1"/>
    </xf>
    <xf numFmtId="0" fontId="34" fillId="2" borderId="0" xfId="0" applyFont="1" applyFill="1" applyAlignment="1">
      <alignment horizontal="left" vertical="center" wrapText="1" indent="1"/>
    </xf>
    <xf numFmtId="0" fontId="48" fillId="2" borderId="4" xfId="0" applyFont="1" applyFill="1" applyBorder="1" applyAlignment="1">
      <alignment horizontal="left" vertical="center" wrapText="1" indent="1"/>
    </xf>
    <xf numFmtId="0" fontId="48" fillId="2" borderId="5" xfId="0" applyFont="1" applyFill="1" applyBorder="1" applyAlignment="1">
      <alignment horizontal="left" vertical="center" wrapText="1" indent="1"/>
    </xf>
    <xf numFmtId="0" fontId="48" fillId="2" borderId="6" xfId="0" applyFont="1" applyFill="1" applyBorder="1" applyAlignment="1">
      <alignment horizontal="left" vertical="center" wrapText="1" indent="1"/>
    </xf>
    <xf numFmtId="0" fontId="47" fillId="2" borderId="4" xfId="0" applyFont="1" applyFill="1" applyBorder="1" applyAlignment="1">
      <alignment horizontal="left" vertical="center" indent="1"/>
    </xf>
    <xf numFmtId="0" fontId="47" fillId="2" borderId="5" xfId="0" applyFont="1" applyFill="1" applyBorder="1" applyAlignment="1">
      <alignment horizontal="left" vertical="center" indent="1"/>
    </xf>
    <xf numFmtId="0" fontId="47" fillId="2" borderId="6" xfId="0" applyFont="1" applyFill="1" applyBorder="1" applyAlignment="1">
      <alignment horizontal="left" vertical="center" indent="1"/>
    </xf>
    <xf numFmtId="0" fontId="35" fillId="2" borderId="4" xfId="0" applyFont="1" applyFill="1" applyBorder="1" applyAlignment="1">
      <alignment horizontal="left" vertical="center" wrapText="1" indent="1"/>
    </xf>
    <xf numFmtId="0" fontId="35" fillId="2" borderId="5" xfId="0" applyFont="1" applyFill="1" applyBorder="1" applyAlignment="1">
      <alignment horizontal="left" vertical="center" wrapText="1" indent="1"/>
    </xf>
    <xf numFmtId="0" fontId="35" fillId="2" borderId="6" xfId="0" applyFont="1" applyFill="1" applyBorder="1" applyAlignment="1">
      <alignment horizontal="left" vertical="center" wrapText="1" indent="1"/>
    </xf>
  </cellXfs>
  <cellStyles count="6">
    <cellStyle name="Banded" xfId="4" xr:uid="{7AFB31F7-E57B-4869-867A-32F055DCE456}"/>
    <cellStyle name="Comma" xfId="2" builtinId="3"/>
    <cellStyle name="Day" xfId="5" xr:uid="{D8BDA1E3-67F5-48F1-89B6-4CD759E9EAA0}"/>
    <cellStyle name="Hyperlink" xfId="1" builtinId="8" customBuiltin="1"/>
    <cellStyle name="Normal" xfId="0" builtinId="0" customBuiltin="1"/>
    <cellStyle name="Normal 2" xfId="3" xr:uid="{00000000-0005-0000-0000-000003000000}"/>
  </cellStyles>
  <dxfs count="46"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  <dxf>
      <font>
        <b/>
        <i val="0"/>
        <color theme="8"/>
      </font>
    </dxf>
    <dxf>
      <font>
        <color theme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D7EAFF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B2B2B2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4a278b56a1a9859c/Documents/Calendar%202025.xlsx" TargetMode="External"/><Relationship Id="rId1" Type="http://schemas.openxmlformats.org/officeDocument/2006/relationships/externalLinkPath" Target="file:///C:\Users\Jodie\AppData\Local\Microsoft\Windows\INetCache\Content.Outlook\TGREXU80\Calendar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>
        <row r="2">
          <cell r="K2">
            <v>2025</v>
          </cell>
        </row>
        <row r="3">
          <cell r="K3" t="str">
            <v>SUNDAY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Savon">
  <a:themeElements>
    <a:clrScheme name="Savon">
      <a:dk1>
        <a:sysClr val="windowText" lastClr="000000"/>
      </a:dk1>
      <a:lt1>
        <a:sysClr val="window" lastClr="FFFFFF"/>
      </a:lt1>
      <a:dk2>
        <a:srgbClr val="1485A4"/>
      </a:dk2>
      <a:lt2>
        <a:srgbClr val="E3DED1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F49100"/>
      </a:hlink>
      <a:folHlink>
        <a:srgbClr val="739D9B"/>
      </a:folHlink>
    </a:clrScheme>
    <a:fontScheme name="Savon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Savo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5000"/>
                <a:lumMod val="105000"/>
              </a:schemeClr>
            </a:gs>
            <a:gs pos="100000">
              <a:schemeClr val="phClr">
                <a:tint val="65000"/>
                <a:satMod val="100000"/>
                <a:lumMod val="10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0000"/>
                <a:lumMod val="100000"/>
              </a:schemeClr>
            </a:gs>
            <a:gs pos="50000">
              <a:schemeClr val="phClr">
                <a:shade val="99000"/>
                <a:satMod val="105000"/>
                <a:lumMod val="100000"/>
              </a:schemeClr>
            </a:gs>
            <a:gs pos="100000">
              <a:schemeClr val="phClr">
                <a:shade val="98000"/>
                <a:satMod val="105000"/>
                <a:lumMod val="100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12700" dir="5400000" algn="ctr" rotWithShape="0">
              <a:srgbClr val="000000">
                <a:alpha val="63000"/>
              </a:srgbClr>
            </a:outerShdw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cene3d>
            <a:camera prst="orthographicFront">
              <a:rot lat="0" lon="0" rev="0"/>
            </a:camera>
            <a:lightRig rig="flat" dir="tl">
              <a:rot lat="0" lon="0" rev="4200000"/>
            </a:lightRig>
          </a:scene3d>
          <a:sp3d prstMaterial="flat">
            <a:bevelT w="50800" h="63500" prst="ribl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shade val="92000"/>
                <a:satMod val="160000"/>
              </a:schemeClr>
            </a:gs>
            <a:gs pos="77000">
              <a:schemeClr val="phClr">
                <a:tint val="100000"/>
                <a:shade val="73000"/>
                <a:satMod val="155000"/>
              </a:schemeClr>
            </a:gs>
            <a:gs pos="100000">
              <a:schemeClr val="phClr">
                <a:tint val="100000"/>
                <a:shade val="67000"/>
                <a:satMod val="145000"/>
              </a:schemeClr>
            </a:gs>
          </a:gsLst>
          <a:lin ang="5400000" scaled="0"/>
        </a:gradFill>
        <a:blipFill rotWithShape="1">
          <a:blip xmlns:r="http://schemas.openxmlformats.org/officeDocument/2006/relationships" r:embed="rId1">
            <a:duotone>
              <a:schemeClr val="phClr">
                <a:tint val="95000"/>
              </a:schemeClr>
              <a:schemeClr val="phClr">
                <a:shade val="92000"/>
                <a:satMod val="115000"/>
              </a:schemeClr>
            </a:duotone>
          </a:blip>
          <a:tile tx="0" ty="0" sx="60000" sy="6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avon" id="{1306E473-ED32-493B-A2D0-240A757EDD34}" vid="{C20BADFE-D095-436F-9677-9264042809F0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0BA47-785D-431D-A298-3F8FCC93CECA}">
  <sheetPr>
    <pageSetUpPr fitToPage="1"/>
  </sheetPr>
  <dimension ref="A1:R15"/>
  <sheetViews>
    <sheetView showGridLines="0" workbookViewId="0">
      <selection activeCell="P10" sqref="P10"/>
    </sheetView>
  </sheetViews>
  <sheetFormatPr defaultColWidth="8.7109375" defaultRowHeight="17.25" x14ac:dyDescent="0.3"/>
  <cols>
    <col min="1" max="4" width="5.5703125" style="3" customWidth="1"/>
    <col min="5" max="9" width="10.5703125" style="3" customWidth="1"/>
    <col min="10" max="11" width="10.5703125" style="28" customWidth="1"/>
    <col min="12" max="14" width="5.5703125" style="3" customWidth="1"/>
    <col min="15" max="15" width="25.5703125" style="3" customWidth="1"/>
    <col min="16" max="16" width="10.5703125" style="3" customWidth="1"/>
    <col min="17" max="18" width="5.5703125" style="3" customWidth="1"/>
    <col min="19" max="16384" width="8.7109375" style="3"/>
  </cols>
  <sheetData>
    <row r="1" spans="1:18" ht="24.95" customHeight="1" x14ac:dyDescent="0.3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1"/>
      <c r="M1" s="1"/>
      <c r="N1" s="1"/>
      <c r="O1" s="1"/>
      <c r="P1" s="1"/>
      <c r="Q1" s="1"/>
      <c r="R1" s="1"/>
    </row>
    <row r="2" spans="1:18" s="7" customFormat="1" ht="75" customHeight="1" x14ac:dyDescent="0.2">
      <c r="A2" s="4"/>
      <c r="B2" s="5"/>
      <c r="C2" s="76" t="s">
        <v>3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4"/>
    </row>
    <row r="3" spans="1:18" ht="24.95" customHeight="1" x14ac:dyDescent="0.7">
      <c r="A3" s="1"/>
      <c r="B3" s="1"/>
      <c r="C3" s="8"/>
      <c r="D3" s="8"/>
      <c r="E3" s="1"/>
      <c r="F3" s="1"/>
      <c r="G3" s="1"/>
      <c r="H3" s="1"/>
      <c r="I3" s="1"/>
      <c r="J3" s="9"/>
      <c r="K3" s="9"/>
      <c r="L3" s="10"/>
      <c r="M3" s="1"/>
      <c r="N3" s="1"/>
      <c r="O3" s="1"/>
      <c r="P3" s="1"/>
      <c r="Q3" s="1"/>
      <c r="R3" s="1"/>
    </row>
    <row r="4" spans="1:18" ht="30" customHeight="1" x14ac:dyDescent="0.3">
      <c r="A4" s="1"/>
      <c r="B4" s="11"/>
      <c r="C4" s="11"/>
      <c r="D4" s="11"/>
      <c r="E4" s="11"/>
      <c r="F4" s="11"/>
      <c r="G4" s="11"/>
      <c r="H4" s="11"/>
      <c r="I4" s="11"/>
      <c r="J4" s="12"/>
      <c r="K4" s="12"/>
      <c r="L4" s="11"/>
      <c r="M4" s="1"/>
      <c r="N4" s="116" t="s">
        <v>10</v>
      </c>
      <c r="O4" s="116"/>
      <c r="P4" s="116"/>
      <c r="Q4" s="116"/>
      <c r="R4" s="1"/>
    </row>
    <row r="5" spans="1:18" ht="30" customHeight="1" x14ac:dyDescent="0.25">
      <c r="A5" s="1"/>
      <c r="B5" s="11"/>
      <c r="C5" s="13" t="s">
        <v>4</v>
      </c>
      <c r="D5" s="13"/>
      <c r="E5" s="14" t="s">
        <v>14</v>
      </c>
      <c r="F5" s="14"/>
      <c r="G5" s="14"/>
      <c r="H5" s="14"/>
      <c r="I5" s="14"/>
      <c r="J5" s="14"/>
      <c r="K5" s="15"/>
      <c r="L5" s="16"/>
      <c r="M5" s="4"/>
      <c r="N5" s="116"/>
      <c r="O5" s="116"/>
      <c r="P5" s="116"/>
      <c r="Q5" s="116"/>
      <c r="R5" s="1"/>
    </row>
    <row r="6" spans="1:18" ht="30" customHeight="1" x14ac:dyDescent="0.25">
      <c r="A6" s="1"/>
      <c r="B6" s="11"/>
      <c r="C6" s="17"/>
      <c r="D6" s="18"/>
      <c r="E6" s="19"/>
      <c r="F6" s="19"/>
      <c r="G6" s="19"/>
      <c r="H6" s="19"/>
      <c r="I6" s="19"/>
      <c r="J6" s="20"/>
      <c r="K6" s="20"/>
      <c r="L6" s="19"/>
      <c r="M6" s="4"/>
      <c r="N6" s="116"/>
      <c r="O6" s="116"/>
      <c r="P6" s="116"/>
      <c r="Q6" s="116"/>
      <c r="R6" s="1"/>
    </row>
    <row r="7" spans="1:18" ht="30" customHeight="1" x14ac:dyDescent="0.25">
      <c r="A7" s="1"/>
      <c r="B7" s="11"/>
      <c r="C7" s="13" t="s">
        <v>11</v>
      </c>
      <c r="D7" s="13"/>
      <c r="E7" s="14" t="s">
        <v>12</v>
      </c>
      <c r="F7" s="14"/>
      <c r="G7" s="14"/>
      <c r="H7" s="14"/>
      <c r="I7" s="14"/>
      <c r="J7" s="14"/>
      <c r="K7" s="15"/>
      <c r="L7" s="19"/>
      <c r="M7" s="1"/>
      <c r="N7" s="11"/>
      <c r="O7" s="11"/>
      <c r="P7" s="11"/>
      <c r="Q7" s="11"/>
      <c r="R7" s="1"/>
    </row>
    <row r="8" spans="1:18" ht="30" customHeight="1" x14ac:dyDescent="0.25">
      <c r="A8" s="1"/>
      <c r="B8" s="11"/>
      <c r="C8" s="17"/>
      <c r="D8" s="18"/>
      <c r="E8" s="19"/>
      <c r="F8" s="19"/>
      <c r="G8" s="19"/>
      <c r="H8" s="19"/>
      <c r="I8" s="19"/>
      <c r="J8" s="20"/>
      <c r="K8" s="20"/>
      <c r="L8" s="19"/>
      <c r="M8" s="4"/>
      <c r="N8" s="21"/>
      <c r="O8" s="22" t="s">
        <v>1</v>
      </c>
      <c r="P8" s="23">
        <v>2026</v>
      </c>
      <c r="R8" s="1"/>
    </row>
    <row r="9" spans="1:18" ht="30" customHeight="1" x14ac:dyDescent="0.25">
      <c r="A9" s="1"/>
      <c r="B9" s="11"/>
      <c r="C9" s="13" t="s">
        <v>5</v>
      </c>
      <c r="D9" s="13"/>
      <c r="E9" s="14" t="s">
        <v>6</v>
      </c>
      <c r="F9" s="14"/>
      <c r="G9" s="14"/>
      <c r="H9" s="14"/>
      <c r="I9" s="14"/>
      <c r="J9" s="14"/>
      <c r="K9" s="15"/>
      <c r="L9" s="19"/>
      <c r="M9" s="4"/>
      <c r="N9" s="11"/>
      <c r="O9" s="11"/>
      <c r="P9" s="11"/>
      <c r="Q9" s="11"/>
      <c r="R9" s="1"/>
    </row>
    <row r="10" spans="1:18" ht="30" customHeight="1" x14ac:dyDescent="0.25">
      <c r="A10" s="1"/>
      <c r="B10" s="11"/>
      <c r="C10" s="24"/>
      <c r="D10" s="25"/>
      <c r="E10" s="14" t="s">
        <v>13</v>
      </c>
      <c r="F10" s="14"/>
      <c r="G10" s="14"/>
      <c r="H10" s="14"/>
      <c r="I10" s="14"/>
      <c r="J10" s="14"/>
      <c r="K10" s="15"/>
      <c r="L10" s="19"/>
      <c r="M10" s="4"/>
      <c r="N10" s="11"/>
      <c r="O10" s="22" t="s">
        <v>2</v>
      </c>
      <c r="P10" s="23">
        <v>1</v>
      </c>
      <c r="Q10" s="18"/>
      <c r="R10" s="1"/>
    </row>
    <row r="11" spans="1:18" ht="30" customHeight="1" x14ac:dyDescent="0.25">
      <c r="A11" s="1"/>
      <c r="B11" s="11"/>
      <c r="C11" s="24"/>
      <c r="D11" s="25"/>
      <c r="E11" s="26"/>
      <c r="F11" s="26"/>
      <c r="G11" s="26"/>
      <c r="H11" s="26"/>
      <c r="I11" s="26"/>
      <c r="J11" s="20"/>
      <c r="K11" s="20"/>
      <c r="L11" s="19"/>
      <c r="M11" s="4"/>
      <c r="N11" s="18"/>
      <c r="O11" s="18"/>
      <c r="P11" s="18"/>
      <c r="Q11" s="18"/>
      <c r="R11" s="1"/>
    </row>
    <row r="12" spans="1:18" ht="30" customHeight="1" x14ac:dyDescent="0.25">
      <c r="A12" s="1"/>
      <c r="B12" s="11"/>
      <c r="C12" s="13" t="s">
        <v>7</v>
      </c>
      <c r="D12" s="13"/>
      <c r="E12" s="14" t="s">
        <v>8</v>
      </c>
      <c r="F12" s="14"/>
      <c r="G12" s="14"/>
      <c r="H12" s="14"/>
      <c r="I12" s="14"/>
      <c r="J12" s="14"/>
      <c r="K12" s="15"/>
      <c r="L12" s="19"/>
      <c r="M12" s="4"/>
      <c r="N12" s="18"/>
      <c r="O12" s="18"/>
      <c r="P12" s="18"/>
      <c r="Q12" s="18"/>
      <c r="R12" s="1"/>
    </row>
    <row r="13" spans="1:18" ht="30" customHeight="1" x14ac:dyDescent="0.25">
      <c r="A13" s="1"/>
      <c r="B13" s="11"/>
      <c r="C13" s="25"/>
      <c r="D13" s="25"/>
      <c r="E13" s="14" t="s">
        <v>9</v>
      </c>
      <c r="F13" s="14"/>
      <c r="G13" s="14"/>
      <c r="H13" s="14"/>
      <c r="I13" s="14"/>
      <c r="J13" s="14"/>
      <c r="K13" s="15"/>
      <c r="L13" s="19"/>
      <c r="M13" s="4"/>
      <c r="N13" s="18"/>
      <c r="O13" s="18"/>
      <c r="P13" s="18"/>
      <c r="Q13" s="18"/>
      <c r="R13" s="1"/>
    </row>
    <row r="14" spans="1:18" ht="30" customHeight="1" x14ac:dyDescent="0.25">
      <c r="A14" s="1"/>
      <c r="B14" s="11"/>
      <c r="C14" s="18"/>
      <c r="D14" s="18"/>
      <c r="E14" s="18"/>
      <c r="F14" s="18"/>
      <c r="G14" s="18"/>
      <c r="H14" s="18"/>
      <c r="I14" s="18"/>
      <c r="J14" s="27"/>
      <c r="K14" s="27"/>
      <c r="L14" s="18"/>
      <c r="M14" s="4"/>
      <c r="N14" s="18"/>
      <c r="O14" s="18"/>
      <c r="P14" s="18"/>
      <c r="Q14" s="18"/>
      <c r="R14" s="1"/>
    </row>
    <row r="15" spans="1:18" ht="24.95" customHeight="1" x14ac:dyDescent="0.3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N15" s="1"/>
      <c r="O15" s="1"/>
      <c r="P15" s="1"/>
      <c r="Q15" s="1"/>
      <c r="R15" s="1"/>
    </row>
  </sheetData>
  <mergeCells count="1">
    <mergeCell ref="N4:Q6"/>
  </mergeCells>
  <pageMargins left="0.70866141732283472" right="0.70866141732283472" top="0.74803149606299213" bottom="0.74803149606299213" header="0.31496062992125984" footer="0.31496062992125984"/>
  <pageSetup paperSize="11" scale="5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96B02-2D02-4997-9D99-0C85E11CBE0D}">
  <sheetPr>
    <pageSetUpPr fitToPage="1"/>
  </sheetPr>
  <dimension ref="A1:AP34"/>
  <sheetViews>
    <sheetView showGridLines="0" topLeftCell="A5" zoomScaleNormal="100" workbookViewId="0">
      <selection activeCell="W12" sqref="W12:AD12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91" customWidth="1"/>
    <col min="10" max="10" width="15.5703125" style="91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90"/>
      <c r="J1" s="9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7">
      <c r="A2" s="29"/>
      <c r="C2" s="147">
        <f>DATE(About!P8,9,1)</f>
        <v>46266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102"/>
      <c r="J3" s="102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46264</v>
      </c>
      <c r="D4" s="126"/>
      <c r="E4" s="126">
        <f>E5</f>
        <v>46265</v>
      </c>
      <c r="F4" s="126"/>
      <c r="G4" s="126">
        <f>G5</f>
        <v>46266</v>
      </c>
      <c r="H4" s="126"/>
      <c r="I4" s="155">
        <f>I5</f>
        <v>46267</v>
      </c>
      <c r="J4" s="155"/>
      <c r="K4" s="126">
        <f>K5</f>
        <v>46268</v>
      </c>
      <c r="L4" s="126"/>
      <c r="M4" s="126"/>
      <c r="N4" s="37"/>
      <c r="O4" s="126">
        <f>O5</f>
        <v>46269</v>
      </c>
      <c r="P4" s="126"/>
      <c r="Q4" s="126"/>
      <c r="R4" s="126"/>
      <c r="S4" s="126"/>
      <c r="T4" s="126"/>
      <c r="U4" s="126"/>
      <c r="V4" s="126"/>
      <c r="W4" s="155">
        <f>W5</f>
        <v>46270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46264</v>
      </c>
      <c r="D5" s="140"/>
      <c r="E5" s="139">
        <f>C5+1</f>
        <v>46265</v>
      </c>
      <c r="F5" s="140"/>
      <c r="G5" s="139">
        <f>E5+1</f>
        <v>46266</v>
      </c>
      <c r="H5" s="140"/>
      <c r="I5" s="149">
        <f>G5+1</f>
        <v>46267</v>
      </c>
      <c r="J5" s="151"/>
      <c r="K5" s="139">
        <f>I5+1</f>
        <v>46268</v>
      </c>
      <c r="L5" s="148"/>
      <c r="M5" s="148"/>
      <c r="N5" s="77"/>
      <c r="O5" s="139">
        <f>K5+1</f>
        <v>46269</v>
      </c>
      <c r="P5" s="148"/>
      <c r="Q5" s="148"/>
      <c r="R5" s="148"/>
      <c r="S5" s="148"/>
      <c r="T5" s="148"/>
      <c r="U5" s="148"/>
      <c r="V5" s="140"/>
      <c r="W5" s="149">
        <f>O5+1</f>
        <v>46270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20"/>
      <c r="D6" s="122"/>
      <c r="E6" s="120"/>
      <c r="F6" s="122"/>
      <c r="G6" s="120"/>
      <c r="H6" s="122"/>
      <c r="I6" s="117" t="s">
        <v>69</v>
      </c>
      <c r="J6" s="119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17" t="s">
        <v>35</v>
      </c>
      <c r="X6" s="118"/>
      <c r="Y6" s="118"/>
      <c r="Z6" s="118"/>
      <c r="AA6" s="118"/>
      <c r="AB6" s="118"/>
      <c r="AC6" s="118"/>
      <c r="AD6" s="119"/>
      <c r="AE6" s="7"/>
      <c r="AF6" s="42"/>
    </row>
    <row r="7" spans="1:36" ht="9.9499999999999993" customHeight="1" x14ac:dyDescent="0.25">
      <c r="A7" s="1"/>
      <c r="C7" s="139">
        <f>W5+1</f>
        <v>46271</v>
      </c>
      <c r="D7" s="140"/>
      <c r="E7" s="127"/>
      <c r="F7" s="129"/>
      <c r="G7" s="127"/>
      <c r="H7" s="129"/>
      <c r="I7" s="130"/>
      <c r="J7" s="132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30"/>
      <c r="X7" s="131"/>
      <c r="Y7" s="131"/>
      <c r="Z7" s="131"/>
      <c r="AA7" s="131"/>
      <c r="AB7" s="131"/>
      <c r="AC7" s="131"/>
      <c r="AD7" s="132"/>
      <c r="AF7" s="1"/>
    </row>
    <row r="8" spans="1:36" s="7" customFormat="1" ht="15" customHeight="1" x14ac:dyDescent="0.2">
      <c r="A8" s="4"/>
      <c r="C8" s="139"/>
      <c r="D8" s="140"/>
      <c r="E8" s="133">
        <f>C7+1</f>
        <v>46272</v>
      </c>
      <c r="F8" s="135"/>
      <c r="G8" s="133">
        <f>E8+1</f>
        <v>46273</v>
      </c>
      <c r="H8" s="135"/>
      <c r="I8" s="136">
        <f>G8+1</f>
        <v>46274</v>
      </c>
      <c r="J8" s="138"/>
      <c r="K8" s="133">
        <f>I8+1</f>
        <v>46275</v>
      </c>
      <c r="L8" s="134"/>
      <c r="M8" s="134"/>
      <c r="N8" s="50"/>
      <c r="O8" s="133">
        <f>K8+1</f>
        <v>46276</v>
      </c>
      <c r="P8" s="134"/>
      <c r="Q8" s="134"/>
      <c r="R8" s="134"/>
      <c r="S8" s="134"/>
      <c r="T8" s="134"/>
      <c r="U8" s="134"/>
      <c r="V8" s="135"/>
      <c r="W8" s="136">
        <f>O8+1</f>
        <v>46277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20"/>
      <c r="D9" s="122"/>
      <c r="E9" s="120"/>
      <c r="F9" s="122"/>
      <c r="G9" s="120"/>
      <c r="H9" s="122"/>
      <c r="I9" s="117" t="s">
        <v>16</v>
      </c>
      <c r="J9" s="119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66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39">
        <f>W8+1</f>
        <v>46278</v>
      </c>
      <c r="D10" s="140"/>
      <c r="E10" s="45"/>
      <c r="F10" s="78"/>
      <c r="G10" s="45"/>
      <c r="H10" s="78"/>
      <c r="I10" s="92"/>
      <c r="J10" s="94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39"/>
      <c r="D11" s="140"/>
      <c r="E11" s="133">
        <f>C10+1</f>
        <v>46279</v>
      </c>
      <c r="F11" s="135"/>
      <c r="G11" s="133">
        <f>E11+1</f>
        <v>46280</v>
      </c>
      <c r="H11" s="135"/>
      <c r="I11" s="136">
        <f>G11+1</f>
        <v>46281</v>
      </c>
      <c r="J11" s="138"/>
      <c r="K11" s="133">
        <f>I11+1</f>
        <v>46282</v>
      </c>
      <c r="L11" s="134"/>
      <c r="M11" s="134"/>
      <c r="N11" s="50"/>
      <c r="O11" s="133">
        <f>K11+1</f>
        <v>46283</v>
      </c>
      <c r="P11" s="134"/>
      <c r="Q11" s="134"/>
      <c r="R11" s="134"/>
      <c r="S11" s="134"/>
      <c r="T11" s="134"/>
      <c r="U11" s="134"/>
      <c r="V11" s="135"/>
      <c r="W11" s="136">
        <f>O11+1</f>
        <v>46284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20"/>
      <c r="D12" s="122"/>
      <c r="E12" s="120"/>
      <c r="F12" s="122"/>
      <c r="G12" s="120"/>
      <c r="H12" s="122"/>
      <c r="I12" s="117" t="s">
        <v>27</v>
      </c>
      <c r="J12" s="119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87" t="s">
        <v>67</v>
      </c>
      <c r="X12" s="188"/>
      <c r="Y12" s="188"/>
      <c r="Z12" s="188"/>
      <c r="AA12" s="188"/>
      <c r="AB12" s="188"/>
      <c r="AC12" s="188"/>
      <c r="AD12" s="189"/>
      <c r="AE12" s="7"/>
      <c r="AF12" s="42"/>
    </row>
    <row r="13" spans="1:36" s="43" customFormat="1" ht="9.9499999999999993" customHeight="1" x14ac:dyDescent="0.2">
      <c r="A13" s="42"/>
      <c r="C13" s="139">
        <f>W11+1</f>
        <v>46285</v>
      </c>
      <c r="D13" s="140"/>
      <c r="E13" s="45"/>
      <c r="F13" s="78"/>
      <c r="G13" s="45"/>
      <c r="H13" s="78"/>
      <c r="I13" s="92"/>
      <c r="J13" s="94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39"/>
      <c r="D14" s="140"/>
      <c r="E14" s="133">
        <f>C13+1</f>
        <v>46286</v>
      </c>
      <c r="F14" s="135"/>
      <c r="G14" s="133">
        <f>E14+1</f>
        <v>46287</v>
      </c>
      <c r="H14" s="135"/>
      <c r="I14" s="136">
        <f>G14+1</f>
        <v>46288</v>
      </c>
      <c r="J14" s="138"/>
      <c r="K14" s="133">
        <f>I14+1</f>
        <v>46289</v>
      </c>
      <c r="L14" s="134"/>
      <c r="M14" s="134"/>
      <c r="N14" s="50"/>
      <c r="O14" s="133">
        <f>K14+1</f>
        <v>46290</v>
      </c>
      <c r="P14" s="134"/>
      <c r="Q14" s="134"/>
      <c r="R14" s="134"/>
      <c r="S14" s="134"/>
      <c r="T14" s="134"/>
      <c r="U14" s="134"/>
      <c r="V14" s="135"/>
      <c r="W14" s="136">
        <f>O14+1</f>
        <v>46291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17" t="s">
        <v>19</v>
      </c>
      <c r="J15" s="119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17" t="s">
        <v>68</v>
      </c>
      <c r="X15" s="118"/>
      <c r="Y15" s="118"/>
      <c r="Z15" s="118"/>
      <c r="AA15" s="118"/>
      <c r="AB15" s="118"/>
      <c r="AC15" s="118"/>
      <c r="AD15" s="119"/>
      <c r="AE15" s="7"/>
      <c r="AF15" s="42"/>
    </row>
    <row r="16" spans="1:36" s="43" customFormat="1" ht="9.9499999999999993" customHeight="1" x14ac:dyDescent="0.2">
      <c r="A16" s="42"/>
      <c r="C16" s="139">
        <f>W14+1</f>
        <v>46292</v>
      </c>
      <c r="D16" s="140"/>
      <c r="E16" s="45"/>
      <c r="F16" s="78"/>
      <c r="G16" s="45"/>
      <c r="H16" s="78"/>
      <c r="I16" s="166"/>
      <c r="J16" s="167"/>
      <c r="K16" s="66"/>
      <c r="L16" s="68"/>
      <c r="M16" s="68"/>
      <c r="N16" s="67"/>
      <c r="O16" s="168"/>
      <c r="P16" s="169"/>
      <c r="Q16" s="169"/>
      <c r="R16" s="169"/>
      <c r="S16" s="169"/>
      <c r="T16" s="169"/>
      <c r="U16" s="169"/>
      <c r="V16" s="170"/>
      <c r="W16" s="92"/>
      <c r="X16" s="93"/>
      <c r="Y16" s="93"/>
      <c r="Z16" s="93"/>
      <c r="AA16" s="93"/>
      <c r="AB16" s="93"/>
      <c r="AC16" s="93"/>
      <c r="AD16" s="94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46293</v>
      </c>
      <c r="F17" s="135"/>
      <c r="G17" s="133">
        <f>E17+1</f>
        <v>46294</v>
      </c>
      <c r="H17" s="135"/>
      <c r="I17" s="136">
        <f>G17+1</f>
        <v>46295</v>
      </c>
      <c r="J17" s="138"/>
      <c r="K17" s="46">
        <f>I17+1</f>
        <v>46296</v>
      </c>
      <c r="L17" s="51"/>
      <c r="M17" s="51"/>
      <c r="N17" s="69"/>
      <c r="O17" s="133">
        <f>K17+1</f>
        <v>46297</v>
      </c>
      <c r="P17" s="134"/>
      <c r="Q17" s="134"/>
      <c r="R17" s="134"/>
      <c r="S17" s="134"/>
      <c r="T17" s="134"/>
      <c r="U17" s="134"/>
      <c r="V17" s="135"/>
      <c r="W17" s="136">
        <f>O17+1</f>
        <v>46298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17" t="s">
        <v>65</v>
      </c>
      <c r="J18" s="119"/>
      <c r="K18" s="70"/>
      <c r="L18" s="71"/>
      <c r="M18" s="71"/>
      <c r="N18" s="72"/>
      <c r="O18" s="120"/>
      <c r="P18" s="121"/>
      <c r="Q18" s="121"/>
      <c r="R18" s="121"/>
      <c r="S18" s="121"/>
      <c r="T18" s="121"/>
      <c r="U18" s="121"/>
      <c r="V18" s="122"/>
      <c r="W18" s="117"/>
      <c r="X18" s="118"/>
      <c r="Y18" s="118"/>
      <c r="Z18" s="118"/>
      <c r="AA18" s="118"/>
      <c r="AB18" s="118"/>
      <c r="AC18" s="118"/>
      <c r="AD18" s="119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46299</v>
      </c>
      <c r="D19" s="140"/>
      <c r="E19" s="45"/>
      <c r="F19" s="78"/>
      <c r="G19" s="45"/>
      <c r="H19" s="78"/>
      <c r="I19" s="166"/>
      <c r="J19" s="167"/>
      <c r="K19" s="66"/>
      <c r="L19" s="68"/>
      <c r="M19" s="68"/>
      <c r="N19" s="67"/>
      <c r="O19" s="168"/>
      <c r="P19" s="169"/>
      <c r="Q19" s="169"/>
      <c r="R19" s="169"/>
      <c r="S19" s="169"/>
      <c r="T19" s="169"/>
      <c r="U19" s="169"/>
      <c r="V19" s="170"/>
      <c r="W19" s="92"/>
      <c r="X19" s="93"/>
      <c r="Y19" s="93"/>
      <c r="Z19" s="93"/>
      <c r="AA19" s="93"/>
      <c r="AB19" s="93"/>
      <c r="AC19" s="93"/>
      <c r="AD19" s="94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46300</v>
      </c>
      <c r="F20" s="135"/>
      <c r="G20" s="133">
        <f>E20+1</f>
        <v>46301</v>
      </c>
      <c r="H20" s="135"/>
      <c r="I20" s="136">
        <f>G20+1</f>
        <v>46302</v>
      </c>
      <c r="J20" s="138"/>
      <c r="K20" s="46">
        <f>I20+1</f>
        <v>46303</v>
      </c>
      <c r="L20" s="51"/>
      <c r="M20" s="51"/>
      <c r="N20" s="69"/>
      <c r="O20" s="133">
        <f>K20+1</f>
        <v>46304</v>
      </c>
      <c r="P20" s="134"/>
      <c r="Q20" s="134"/>
      <c r="R20" s="134"/>
      <c r="S20" s="134"/>
      <c r="T20" s="134"/>
      <c r="U20" s="134"/>
      <c r="V20" s="135"/>
      <c r="W20" s="136">
        <f>O20+1</f>
        <v>46305</v>
      </c>
      <c r="X20" s="137"/>
      <c r="Y20" s="137"/>
      <c r="Z20" s="137"/>
      <c r="AA20" s="137"/>
      <c r="AB20" s="137"/>
      <c r="AC20" s="137"/>
      <c r="AD20" s="138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17"/>
      <c r="J21" s="119"/>
      <c r="K21" s="70"/>
      <c r="L21" s="71"/>
      <c r="M21" s="71"/>
      <c r="N21" s="72"/>
      <c r="O21" s="120"/>
      <c r="P21" s="121"/>
      <c r="Q21" s="121"/>
      <c r="R21" s="121"/>
      <c r="S21" s="121"/>
      <c r="T21" s="121"/>
      <c r="U21" s="121"/>
      <c r="V21" s="122"/>
      <c r="W21" s="117"/>
      <c r="X21" s="118"/>
      <c r="Y21" s="118"/>
      <c r="Z21" s="118"/>
      <c r="AA21" s="118"/>
      <c r="AB21" s="118"/>
      <c r="AC21" s="118"/>
      <c r="AD21" s="119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105"/>
      <c r="J22" s="105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95"/>
      <c r="X22" s="95"/>
      <c r="Y22" s="95"/>
      <c r="Z22" s="95"/>
      <c r="AA22" s="95"/>
      <c r="AB22" s="95"/>
      <c r="AC22" s="95"/>
      <c r="AD22" s="9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106"/>
      <c r="J23" s="106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96"/>
      <c r="X23" s="96"/>
      <c r="Y23" s="96"/>
      <c r="Z23" s="96"/>
      <c r="AA23" s="96"/>
      <c r="AB23" s="96"/>
      <c r="AC23" s="96"/>
      <c r="AD23" s="96"/>
      <c r="AE23" s="4"/>
      <c r="AF23" s="4"/>
    </row>
    <row r="24" spans="1:42" ht="24.95" customHeight="1" x14ac:dyDescent="0.3">
      <c r="A24" s="1"/>
      <c r="M24" s="1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46235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46296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 t="str">
        <f t="shared" si="0"/>
        <v/>
      </c>
      <c r="Q27" s="65" t="str">
        <f t="shared" si="0"/>
        <v/>
      </c>
      <c r="R27" s="65" t="str">
        <f t="shared" si="0"/>
        <v/>
      </c>
      <c r="S27" s="65" t="str">
        <f t="shared" si="0"/>
        <v/>
      </c>
      <c r="T27" s="65" t="str">
        <f t="shared" si="0"/>
        <v/>
      </c>
      <c r="U27" s="64">
        <f t="shared" si="0"/>
        <v>46235</v>
      </c>
      <c r="V27" s="61"/>
      <c r="W27" s="97"/>
      <c r="X27" s="100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100" t="str">
        <f t="shared" si="1"/>
        <v/>
      </c>
      <c r="Z27" s="100" t="str">
        <f t="shared" si="1"/>
        <v/>
      </c>
      <c r="AA27" s="100" t="str">
        <f t="shared" si="1"/>
        <v/>
      </c>
      <c r="AB27" s="100">
        <f t="shared" si="1"/>
        <v>46296</v>
      </c>
      <c r="AC27" s="100">
        <f t="shared" si="1"/>
        <v>46297</v>
      </c>
      <c r="AD27" s="101">
        <f t="shared" si="1"/>
        <v>46298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46236</v>
      </c>
      <c r="P28" s="65">
        <f t="shared" si="0"/>
        <v>46237</v>
      </c>
      <c r="Q28" s="65">
        <f t="shared" si="0"/>
        <v>46238</v>
      </c>
      <c r="R28" s="65">
        <f t="shared" si="0"/>
        <v>46239</v>
      </c>
      <c r="S28" s="65">
        <f t="shared" si="0"/>
        <v>46240</v>
      </c>
      <c r="T28" s="65">
        <f t="shared" si="0"/>
        <v>46241</v>
      </c>
      <c r="U28" s="64">
        <f t="shared" si="0"/>
        <v>46242</v>
      </c>
      <c r="V28" s="61"/>
      <c r="W28" s="97"/>
      <c r="X28" s="101">
        <f t="shared" si="1"/>
        <v>46299</v>
      </c>
      <c r="Y28" s="100">
        <f t="shared" si="1"/>
        <v>46300</v>
      </c>
      <c r="Z28" s="100">
        <f t="shared" si="1"/>
        <v>46301</v>
      </c>
      <c r="AA28" s="100">
        <f t="shared" si="1"/>
        <v>46302</v>
      </c>
      <c r="AB28" s="100">
        <f t="shared" si="1"/>
        <v>46303</v>
      </c>
      <c r="AC28" s="100">
        <f t="shared" si="1"/>
        <v>46304</v>
      </c>
      <c r="AD28" s="101">
        <f t="shared" si="1"/>
        <v>46305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46243</v>
      </c>
      <c r="P29" s="65">
        <f t="shared" si="0"/>
        <v>46244</v>
      </c>
      <c r="Q29" s="65">
        <f t="shared" si="0"/>
        <v>46245</v>
      </c>
      <c r="R29" s="65">
        <f t="shared" si="0"/>
        <v>46246</v>
      </c>
      <c r="S29" s="65">
        <f t="shared" si="0"/>
        <v>46247</v>
      </c>
      <c r="T29" s="65">
        <f t="shared" si="0"/>
        <v>46248</v>
      </c>
      <c r="U29" s="64">
        <f t="shared" si="0"/>
        <v>46249</v>
      </c>
      <c r="V29" s="61"/>
      <c r="W29" s="97"/>
      <c r="X29" s="101">
        <f t="shared" si="1"/>
        <v>46306</v>
      </c>
      <c r="Y29" s="100">
        <f t="shared" si="1"/>
        <v>46307</v>
      </c>
      <c r="Z29" s="100">
        <f t="shared" si="1"/>
        <v>46308</v>
      </c>
      <c r="AA29" s="100">
        <f t="shared" si="1"/>
        <v>46309</v>
      </c>
      <c r="AB29" s="100">
        <f t="shared" si="1"/>
        <v>46310</v>
      </c>
      <c r="AC29" s="100">
        <f t="shared" si="1"/>
        <v>46311</v>
      </c>
      <c r="AD29" s="101">
        <f t="shared" si="1"/>
        <v>46312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46250</v>
      </c>
      <c r="P30" s="65">
        <f t="shared" si="0"/>
        <v>46251</v>
      </c>
      <c r="Q30" s="65">
        <f t="shared" si="0"/>
        <v>46252</v>
      </c>
      <c r="R30" s="65">
        <f t="shared" si="0"/>
        <v>46253</v>
      </c>
      <c r="S30" s="65">
        <f t="shared" si="0"/>
        <v>46254</v>
      </c>
      <c r="T30" s="65">
        <f t="shared" si="0"/>
        <v>46255</v>
      </c>
      <c r="U30" s="64">
        <f t="shared" si="0"/>
        <v>46256</v>
      </c>
      <c r="V30" s="61"/>
      <c r="W30" s="97"/>
      <c r="X30" s="101">
        <f t="shared" si="1"/>
        <v>46313</v>
      </c>
      <c r="Y30" s="100">
        <f t="shared" si="1"/>
        <v>46314</v>
      </c>
      <c r="Z30" s="100">
        <f t="shared" si="1"/>
        <v>46315</v>
      </c>
      <c r="AA30" s="100">
        <f t="shared" si="1"/>
        <v>46316</v>
      </c>
      <c r="AB30" s="100">
        <f t="shared" si="1"/>
        <v>46317</v>
      </c>
      <c r="AC30" s="100">
        <f t="shared" si="1"/>
        <v>46318</v>
      </c>
      <c r="AD30" s="101">
        <f t="shared" si="1"/>
        <v>46319</v>
      </c>
      <c r="AF30" s="1"/>
    </row>
    <row r="31" spans="1:42" ht="15" customHeight="1" x14ac:dyDescent="0.3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46257</v>
      </c>
      <c r="P31" s="65">
        <f t="shared" si="0"/>
        <v>46258</v>
      </c>
      <c r="Q31" s="65">
        <f t="shared" si="0"/>
        <v>46259</v>
      </c>
      <c r="R31" s="65">
        <f t="shared" si="0"/>
        <v>46260</v>
      </c>
      <c r="S31" s="65">
        <f t="shared" si="0"/>
        <v>46261</v>
      </c>
      <c r="T31" s="65">
        <f t="shared" si="0"/>
        <v>46262</v>
      </c>
      <c r="U31" s="64">
        <f t="shared" si="0"/>
        <v>46263</v>
      </c>
      <c r="V31" s="61"/>
      <c r="W31" s="97"/>
      <c r="X31" s="101">
        <f t="shared" si="1"/>
        <v>46320</v>
      </c>
      <c r="Y31" s="100">
        <f t="shared" si="1"/>
        <v>46321</v>
      </c>
      <c r="Z31" s="100">
        <f t="shared" si="1"/>
        <v>46322</v>
      </c>
      <c r="AA31" s="100">
        <f t="shared" si="1"/>
        <v>46323</v>
      </c>
      <c r="AB31" s="100">
        <f t="shared" si="1"/>
        <v>46324</v>
      </c>
      <c r="AC31" s="100">
        <f t="shared" si="1"/>
        <v>46325</v>
      </c>
      <c r="AD31" s="100">
        <f t="shared" si="1"/>
        <v>46326</v>
      </c>
      <c r="AF31" s="1"/>
    </row>
    <row r="32" spans="1:42" x14ac:dyDescent="0.3">
      <c r="A32" s="1"/>
      <c r="M32" s="1"/>
      <c r="O32" s="64">
        <f t="shared" si="0"/>
        <v>46264</v>
      </c>
      <c r="P32" s="65">
        <f t="shared" si="0"/>
        <v>46265</v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 t="str">
        <f t="shared" si="1"/>
        <v/>
      </c>
      <c r="Y32" s="100" t="str">
        <f t="shared" si="1"/>
        <v/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O33" s="64"/>
      <c r="P33" s="65"/>
      <c r="Q33" s="65"/>
      <c r="R33" s="65"/>
      <c r="S33" s="65"/>
      <c r="T33" s="65"/>
      <c r="U33" s="64"/>
      <c r="V33" s="61"/>
      <c r="W33" s="97"/>
      <c r="X33" s="101"/>
      <c r="Y33" s="100"/>
      <c r="Z33" s="100"/>
      <c r="AA33" s="100"/>
      <c r="AB33" s="100"/>
      <c r="AC33" s="100"/>
      <c r="AD33" s="100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90"/>
      <c r="J34" s="9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104">
    <mergeCell ref="E20:F20"/>
    <mergeCell ref="G20:H20"/>
    <mergeCell ref="I20:J20"/>
    <mergeCell ref="O20:V20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I6:J6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O17:V17"/>
    <mergeCell ref="W17:AD17"/>
    <mergeCell ref="C15:D15"/>
    <mergeCell ref="E15:F15"/>
    <mergeCell ref="G15:H15"/>
    <mergeCell ref="I15:J15"/>
    <mergeCell ref="O15:V15"/>
    <mergeCell ref="K15:N15"/>
    <mergeCell ref="C30:K31"/>
    <mergeCell ref="I16:J16"/>
    <mergeCell ref="O16:V16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O18:V18"/>
    <mergeCell ref="C19:D20"/>
    <mergeCell ref="I19:J19"/>
    <mergeCell ref="W20:AD20"/>
    <mergeCell ref="C21:D21"/>
    <mergeCell ref="E21:F21"/>
    <mergeCell ref="G21:H21"/>
    <mergeCell ref="I21:J21"/>
    <mergeCell ref="O21:V21"/>
    <mergeCell ref="W21:AD21"/>
    <mergeCell ref="O19:V19"/>
  </mergeCells>
  <conditionalFormatting sqref="C5 E5 G5 I5 K5:L5 O5 W5 C7 E8 G8 I8 K8:L8 O8 W8 C10 E11 G11 I11 K11:L11 O11 W11 C13 E14 G14 I14 K14:L14 O14 W14 C16 E17 G17 I17 K17:L17 O17 W17">
    <cfRule type="expression" dxfId="13" priority="3">
      <formula>MONTH(C5)&lt;&gt;MONTH($C$2)</formula>
    </cfRule>
    <cfRule type="expression" dxfId="12" priority="4">
      <formula>OR(WEEKDAY(C5,1)=1,WEEKDAY(C5,1)=7)</formula>
    </cfRule>
  </conditionalFormatting>
  <conditionalFormatting sqref="C19 E20 G20 I20 K20:L20 O20 W20">
    <cfRule type="expression" dxfId="11" priority="1">
      <formula>MONTH(C19)&lt;&gt;MONTH($C$2)</formula>
    </cfRule>
    <cfRule type="expression" dxfId="10" priority="2">
      <formula>OR(WEEKDAY(C19,1)=1,WEEKDAY(C19,1)=7)</formula>
    </cfRule>
  </conditionalFormatting>
  <dataValidations count="7">
    <dataValidation allowBlank="1" showInputMessage="1" showErrorMessage="1" prompt="To change the calendar year, go to cell P8 in About sheet" sqref="C2:AD2" xr:uid="{12C3F41C-6F60-4192-BDA2-F40D7A7F87EA}"/>
    <dataValidation allowBlank="1" showInputMessage="1" showErrorMessage="1" prompt="Calendar days are automatically updated" sqref="C5:D5" xr:uid="{762591FD-6702-44CD-BD32-804A46086457}"/>
    <dataValidation allowBlank="1" showInputMessage="1" showErrorMessage="1" prompt="To change the starting day of the week, go to cell P12 in About sheet" sqref="C4:D4" xr:uid="{2181BF5B-3036-44AE-9B78-20A9E5B80A3F}"/>
    <dataValidation allowBlank="1" showInputMessage="1" showErrorMessage="1" prompt="Enter daily notes below the calendar days, such as this cell" sqref="C6:D6" xr:uid="{D4DD023D-7DAA-497A-9EFB-922BEBBBEB42}"/>
    <dataValidation allowBlank="1" showInputMessage="1" showErrorMessage="1" prompt="Enter monthly notes in cells C24 to K28" sqref="C25:K26" xr:uid="{D01C327B-A1DF-46FA-B4FE-F2D2113F41A8}"/>
    <dataValidation allowBlank="1" showInputMessage="1" showErrorMessage="1" prompt="Previous month calendar" sqref="O25:U25" xr:uid="{ECED16BC-D9D1-402E-B227-1460B023E51C}"/>
    <dataValidation allowBlank="1" showInputMessage="1" showErrorMessage="1" prompt="Next month calendar" sqref="X25:AD25" xr:uid="{56D094D3-DE4E-402C-9A54-05FBD1A7AB44}"/>
  </dataValidations>
  <printOptions horizontalCentered="1"/>
  <pageMargins left="0.5" right="0.5" top="0.25" bottom="0.25" header="0.25" footer="0.25"/>
  <pageSetup scale="8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977C1-BC85-475A-97F1-3502F214FA84}">
  <sheetPr>
    <pageSetUpPr fitToPage="1"/>
  </sheetPr>
  <dimension ref="A1:AP34"/>
  <sheetViews>
    <sheetView showGridLines="0" topLeftCell="A12" zoomScaleNormal="100" workbookViewId="0">
      <selection activeCell="AG24" sqref="AG24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3" customWidth="1"/>
    <col min="10" max="10" width="15.5703125" style="3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45">
      <c r="A2" s="29"/>
      <c r="C2" s="200">
        <f>DATE(About!P8,10,1)</f>
        <v>46296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33"/>
      <c r="J3" s="33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46292</v>
      </c>
      <c r="D4" s="126"/>
      <c r="E4" s="126">
        <f>E5</f>
        <v>46293</v>
      </c>
      <c r="F4" s="126"/>
      <c r="G4" s="126">
        <f>G5</f>
        <v>46294</v>
      </c>
      <c r="H4" s="126"/>
      <c r="I4" s="126">
        <f>I5</f>
        <v>46295</v>
      </c>
      <c r="J4" s="126"/>
      <c r="K4" s="126">
        <f>K5</f>
        <v>46296</v>
      </c>
      <c r="L4" s="126"/>
      <c r="M4" s="126"/>
      <c r="N4" s="37"/>
      <c r="O4" s="126">
        <f>O5</f>
        <v>46297</v>
      </c>
      <c r="P4" s="126"/>
      <c r="Q4" s="126"/>
      <c r="R4" s="126"/>
      <c r="S4" s="126"/>
      <c r="T4" s="126"/>
      <c r="U4" s="126"/>
      <c r="V4" s="126"/>
      <c r="W4" s="155">
        <f>W5</f>
        <v>46298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46292</v>
      </c>
      <c r="D5" s="140"/>
      <c r="E5" s="139">
        <f>C5+1</f>
        <v>46293</v>
      </c>
      <c r="F5" s="140"/>
      <c r="G5" s="139">
        <f>E5+1</f>
        <v>46294</v>
      </c>
      <c r="H5" s="140"/>
      <c r="I5" s="139">
        <f>G5+1</f>
        <v>46295</v>
      </c>
      <c r="J5" s="140"/>
      <c r="K5" s="139">
        <f>I5+1</f>
        <v>46296</v>
      </c>
      <c r="L5" s="148"/>
      <c r="M5" s="148"/>
      <c r="N5" s="77"/>
      <c r="O5" s="139">
        <f>K5+1</f>
        <v>46297</v>
      </c>
      <c r="P5" s="148"/>
      <c r="Q5" s="148"/>
      <c r="R5" s="148"/>
      <c r="S5" s="148"/>
      <c r="T5" s="148"/>
      <c r="U5" s="148"/>
      <c r="V5" s="140"/>
      <c r="W5" s="149">
        <f>O5+1</f>
        <v>46298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20"/>
      <c r="D6" s="122"/>
      <c r="E6" s="120"/>
      <c r="F6" s="122"/>
      <c r="G6" s="120"/>
      <c r="H6" s="122"/>
      <c r="I6" s="120"/>
      <c r="J6" s="122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17" t="s">
        <v>73</v>
      </c>
      <c r="X6" s="118"/>
      <c r="Y6" s="118"/>
      <c r="Z6" s="118"/>
      <c r="AA6" s="118"/>
      <c r="AB6" s="118"/>
      <c r="AC6" s="118"/>
      <c r="AD6" s="119"/>
      <c r="AE6" s="7"/>
      <c r="AF6" s="42"/>
    </row>
    <row r="7" spans="1:36" ht="9.9499999999999993" customHeight="1" x14ac:dyDescent="0.25">
      <c r="A7" s="1"/>
      <c r="C7" s="139">
        <f>W5+1</f>
        <v>46299</v>
      </c>
      <c r="D7" s="140"/>
      <c r="E7" s="127"/>
      <c r="F7" s="129"/>
      <c r="G7" s="127"/>
      <c r="H7" s="129"/>
      <c r="I7" s="127"/>
      <c r="J7" s="129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30"/>
      <c r="X7" s="131"/>
      <c r="Y7" s="131"/>
      <c r="Z7" s="131"/>
      <c r="AA7" s="131"/>
      <c r="AB7" s="131"/>
      <c r="AC7" s="131"/>
      <c r="AD7" s="132"/>
      <c r="AF7" s="1"/>
    </row>
    <row r="8" spans="1:36" s="7" customFormat="1" ht="15" customHeight="1" x14ac:dyDescent="0.2">
      <c r="A8" s="4"/>
      <c r="C8" s="139"/>
      <c r="D8" s="140"/>
      <c r="E8" s="133">
        <f>C7+1</f>
        <v>46300</v>
      </c>
      <c r="F8" s="135"/>
      <c r="G8" s="133">
        <f>E8+1</f>
        <v>46301</v>
      </c>
      <c r="H8" s="135"/>
      <c r="I8" s="133">
        <f>G8+1</f>
        <v>46302</v>
      </c>
      <c r="J8" s="135"/>
      <c r="K8" s="133">
        <f>I8+1</f>
        <v>46303</v>
      </c>
      <c r="L8" s="134"/>
      <c r="M8" s="134"/>
      <c r="N8" s="50"/>
      <c r="O8" s="133">
        <f>K8+1</f>
        <v>46304</v>
      </c>
      <c r="P8" s="134"/>
      <c r="Q8" s="134"/>
      <c r="R8" s="134"/>
      <c r="S8" s="134"/>
      <c r="T8" s="134"/>
      <c r="U8" s="134"/>
      <c r="V8" s="135"/>
      <c r="W8" s="136">
        <f>O8+1</f>
        <v>46305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20"/>
      <c r="D9" s="122"/>
      <c r="E9" s="120"/>
      <c r="F9" s="122"/>
      <c r="G9" s="120"/>
      <c r="H9" s="122"/>
      <c r="I9" s="120" t="s">
        <v>70</v>
      </c>
      <c r="J9" s="122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74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39">
        <f>W8+1</f>
        <v>46306</v>
      </c>
      <c r="D10" s="140"/>
      <c r="E10" s="45"/>
      <c r="F10" s="78"/>
      <c r="G10" s="45"/>
      <c r="H10" s="78"/>
      <c r="I10" s="45"/>
      <c r="J10" s="78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39"/>
      <c r="D11" s="140"/>
      <c r="E11" s="133">
        <f>C10+1</f>
        <v>46307</v>
      </c>
      <c r="F11" s="135"/>
      <c r="G11" s="133">
        <f>E11+1</f>
        <v>46308</v>
      </c>
      <c r="H11" s="135"/>
      <c r="I11" s="133">
        <f>G11+1</f>
        <v>46309</v>
      </c>
      <c r="J11" s="135"/>
      <c r="K11" s="133">
        <f>I11+1</f>
        <v>46310</v>
      </c>
      <c r="L11" s="134"/>
      <c r="M11" s="134"/>
      <c r="N11" s="50"/>
      <c r="O11" s="133">
        <f>K11+1</f>
        <v>46311</v>
      </c>
      <c r="P11" s="134"/>
      <c r="Q11" s="134"/>
      <c r="R11" s="134"/>
      <c r="S11" s="134"/>
      <c r="T11" s="134"/>
      <c r="U11" s="134"/>
      <c r="V11" s="135"/>
      <c r="W11" s="136">
        <f>O11+1</f>
        <v>46312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20"/>
      <c r="D12" s="122"/>
      <c r="E12" s="120"/>
      <c r="F12" s="122"/>
      <c r="G12" s="120"/>
      <c r="H12" s="122"/>
      <c r="I12" s="120" t="s">
        <v>16</v>
      </c>
      <c r="J12" s="122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17" t="s">
        <v>72</v>
      </c>
      <c r="X12" s="118"/>
      <c r="Y12" s="118"/>
      <c r="Z12" s="118"/>
      <c r="AA12" s="118"/>
      <c r="AB12" s="118"/>
      <c r="AC12" s="118"/>
      <c r="AD12" s="119"/>
      <c r="AE12" s="7"/>
      <c r="AF12" s="42"/>
    </row>
    <row r="13" spans="1:36" s="43" customFormat="1" ht="9.9499999999999993" customHeight="1" x14ac:dyDescent="0.2">
      <c r="A13" s="42"/>
      <c r="C13" s="139">
        <f>W11+1</f>
        <v>46313</v>
      </c>
      <c r="D13" s="140"/>
      <c r="E13" s="45"/>
      <c r="F13" s="78"/>
      <c r="G13" s="45"/>
      <c r="H13" s="78"/>
      <c r="I13" s="45"/>
      <c r="J13" s="78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39"/>
      <c r="D14" s="140"/>
      <c r="E14" s="133">
        <f>C13+1</f>
        <v>46314</v>
      </c>
      <c r="F14" s="135"/>
      <c r="G14" s="133">
        <f>E14+1</f>
        <v>46315</v>
      </c>
      <c r="H14" s="135"/>
      <c r="I14" s="133">
        <f>G14+1</f>
        <v>46316</v>
      </c>
      <c r="J14" s="135"/>
      <c r="K14" s="133">
        <f>I14+1</f>
        <v>46317</v>
      </c>
      <c r="L14" s="134"/>
      <c r="M14" s="134"/>
      <c r="N14" s="50"/>
      <c r="O14" s="133">
        <f>K14+1</f>
        <v>46318</v>
      </c>
      <c r="P14" s="134"/>
      <c r="Q14" s="134"/>
      <c r="R14" s="134"/>
      <c r="S14" s="134"/>
      <c r="T14" s="134"/>
      <c r="U14" s="134"/>
      <c r="V14" s="135"/>
      <c r="W14" s="136">
        <f>O14+1</f>
        <v>46319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20" t="s">
        <v>19</v>
      </c>
      <c r="J15" s="122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17" t="s">
        <v>75</v>
      </c>
      <c r="X15" s="118"/>
      <c r="Y15" s="118"/>
      <c r="Z15" s="118"/>
      <c r="AA15" s="118"/>
      <c r="AB15" s="118"/>
      <c r="AC15" s="118"/>
      <c r="AD15" s="119"/>
      <c r="AE15" s="7"/>
      <c r="AF15" s="42"/>
    </row>
    <row r="16" spans="1:36" s="43" customFormat="1" ht="9.9499999999999993" customHeight="1" x14ac:dyDescent="0.2">
      <c r="A16" s="42"/>
      <c r="C16" s="139">
        <f>W14+1</f>
        <v>46320</v>
      </c>
      <c r="D16" s="140"/>
      <c r="E16" s="45"/>
      <c r="F16" s="78"/>
      <c r="G16" s="45"/>
      <c r="H16" s="78"/>
      <c r="I16" s="47"/>
      <c r="J16" s="48"/>
      <c r="K16" s="47"/>
      <c r="L16" s="49"/>
      <c r="M16" s="49"/>
      <c r="N16" s="48"/>
      <c r="O16" s="47"/>
      <c r="P16" s="49"/>
      <c r="Q16" s="49"/>
      <c r="R16" s="49"/>
      <c r="S16" s="49"/>
      <c r="T16" s="49"/>
      <c r="U16" s="49"/>
      <c r="V16" s="48"/>
      <c r="W16" s="92"/>
      <c r="X16" s="93"/>
      <c r="Y16" s="93"/>
      <c r="Z16" s="93"/>
      <c r="AA16" s="93"/>
      <c r="AB16" s="93"/>
      <c r="AC16" s="93"/>
      <c r="AD16" s="94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46321</v>
      </c>
      <c r="F17" s="135"/>
      <c r="G17" s="133">
        <f>E17+1</f>
        <v>46322</v>
      </c>
      <c r="H17" s="135"/>
      <c r="I17" s="133">
        <f>G17+1</f>
        <v>46323</v>
      </c>
      <c r="J17" s="135"/>
      <c r="K17" s="133">
        <f>I17+1</f>
        <v>46324</v>
      </c>
      <c r="L17" s="134"/>
      <c r="M17" s="134"/>
      <c r="N17" s="50"/>
      <c r="O17" s="133">
        <f>K17+1</f>
        <v>46325</v>
      </c>
      <c r="P17" s="134"/>
      <c r="Q17" s="134"/>
      <c r="R17" s="134"/>
      <c r="S17" s="134"/>
      <c r="T17" s="134"/>
      <c r="U17" s="134"/>
      <c r="V17" s="135"/>
      <c r="W17" s="136">
        <f>O17+1</f>
        <v>46326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20" t="s">
        <v>71</v>
      </c>
      <c r="J18" s="122"/>
      <c r="K18" s="120"/>
      <c r="L18" s="121"/>
      <c r="M18" s="121"/>
      <c r="N18" s="44"/>
      <c r="O18" s="120"/>
      <c r="P18" s="121"/>
      <c r="Q18" s="121"/>
      <c r="R18" s="121"/>
      <c r="S18" s="121"/>
      <c r="T18" s="121"/>
      <c r="U18" s="121"/>
      <c r="V18" s="122"/>
      <c r="W18" s="117" t="s">
        <v>76</v>
      </c>
      <c r="X18" s="118"/>
      <c r="Y18" s="118"/>
      <c r="Z18" s="118"/>
      <c r="AA18" s="118"/>
      <c r="AB18" s="118"/>
      <c r="AC18" s="118"/>
      <c r="AD18" s="119"/>
      <c r="AE18" s="7"/>
      <c r="AF18" s="42"/>
      <c r="AP18" s="3"/>
    </row>
    <row r="19" spans="1:42" s="43" customFormat="1" ht="9.9499999999999993" customHeight="1" x14ac:dyDescent="0.2">
      <c r="A19" s="42"/>
      <c r="AE19" s="7"/>
      <c r="AF19" s="42"/>
    </row>
    <row r="20" spans="1:42" s="7" customFormat="1" ht="15" customHeight="1" x14ac:dyDescent="0.2">
      <c r="A20" s="4"/>
      <c r="AF20" s="4"/>
    </row>
    <row r="21" spans="1:42" s="43" customFormat="1" ht="75" customHeight="1" x14ac:dyDescent="0.25">
      <c r="A21" s="42"/>
      <c r="C21" s="197" t="s">
        <v>77</v>
      </c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8"/>
      <c r="AC21" s="198"/>
      <c r="AD21" s="198"/>
      <c r="AE21" s="7"/>
      <c r="AF21" s="42"/>
      <c r="AP21" s="3"/>
    </row>
    <row r="22" spans="1:42" s="7" customFormat="1" ht="24.95" customHeight="1" x14ac:dyDescent="0.2">
      <c r="A22" s="4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  <c r="V22" s="199"/>
      <c r="W22" s="199"/>
      <c r="X22" s="199"/>
      <c r="Y22" s="199"/>
      <c r="Z22" s="199"/>
      <c r="AA22" s="199"/>
      <c r="AB22" s="199"/>
      <c r="AC22" s="199"/>
      <c r="AD22" s="199"/>
      <c r="AF22" s="4"/>
    </row>
    <row r="23" spans="1:42" s="7" customFormat="1" ht="24.95" customHeight="1" x14ac:dyDescent="0.2">
      <c r="A23" s="4"/>
      <c r="B23" s="4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199"/>
      <c r="AD23" s="199"/>
      <c r="AE23" s="4"/>
      <c r="AF23" s="4"/>
    </row>
    <row r="24" spans="1:42" ht="24.95" customHeight="1" x14ac:dyDescent="0.3">
      <c r="A24" s="1"/>
      <c r="M24" s="1"/>
      <c r="N24" s="112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46266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46327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 t="str">
        <f t="shared" si="0"/>
        <v/>
      </c>
      <c r="Q27" s="65">
        <f t="shared" si="0"/>
        <v>46266</v>
      </c>
      <c r="R27" s="65">
        <f t="shared" si="0"/>
        <v>46267</v>
      </c>
      <c r="S27" s="65">
        <f t="shared" si="0"/>
        <v>46268</v>
      </c>
      <c r="T27" s="65">
        <f t="shared" si="0"/>
        <v>46269</v>
      </c>
      <c r="U27" s="64">
        <f t="shared" si="0"/>
        <v>46270</v>
      </c>
      <c r="V27" s="61"/>
      <c r="W27" s="97"/>
      <c r="X27" s="100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>46327</v>
      </c>
      <c r="Y27" s="100">
        <f t="shared" si="1"/>
        <v>46328</v>
      </c>
      <c r="Z27" s="100">
        <f t="shared" si="1"/>
        <v>46329</v>
      </c>
      <c r="AA27" s="100">
        <f t="shared" si="1"/>
        <v>46330</v>
      </c>
      <c r="AB27" s="100">
        <f t="shared" si="1"/>
        <v>46331</v>
      </c>
      <c r="AC27" s="100">
        <f t="shared" si="1"/>
        <v>46332</v>
      </c>
      <c r="AD27" s="101">
        <f t="shared" si="1"/>
        <v>46333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46271</v>
      </c>
      <c r="P28" s="65">
        <f t="shared" si="0"/>
        <v>46272</v>
      </c>
      <c r="Q28" s="65">
        <f t="shared" si="0"/>
        <v>46273</v>
      </c>
      <c r="R28" s="65">
        <f t="shared" si="0"/>
        <v>46274</v>
      </c>
      <c r="S28" s="65">
        <f t="shared" si="0"/>
        <v>46275</v>
      </c>
      <c r="T28" s="65">
        <f t="shared" si="0"/>
        <v>46276</v>
      </c>
      <c r="U28" s="64">
        <f t="shared" si="0"/>
        <v>46277</v>
      </c>
      <c r="V28" s="61"/>
      <c r="W28" s="97"/>
      <c r="X28" s="101">
        <f t="shared" si="1"/>
        <v>46334</v>
      </c>
      <c r="Y28" s="100">
        <f t="shared" si="1"/>
        <v>46335</v>
      </c>
      <c r="Z28" s="100">
        <f t="shared" si="1"/>
        <v>46336</v>
      </c>
      <c r="AA28" s="100">
        <f t="shared" si="1"/>
        <v>46337</v>
      </c>
      <c r="AB28" s="100">
        <f t="shared" si="1"/>
        <v>46338</v>
      </c>
      <c r="AC28" s="100">
        <f t="shared" si="1"/>
        <v>46339</v>
      </c>
      <c r="AD28" s="101">
        <f t="shared" si="1"/>
        <v>46340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46278</v>
      </c>
      <c r="P29" s="65">
        <f t="shared" si="0"/>
        <v>46279</v>
      </c>
      <c r="Q29" s="65">
        <f t="shared" si="0"/>
        <v>46280</v>
      </c>
      <c r="R29" s="65">
        <f t="shared" si="0"/>
        <v>46281</v>
      </c>
      <c r="S29" s="65">
        <f t="shared" si="0"/>
        <v>46282</v>
      </c>
      <c r="T29" s="65">
        <f t="shared" si="0"/>
        <v>46283</v>
      </c>
      <c r="U29" s="64">
        <f t="shared" si="0"/>
        <v>46284</v>
      </c>
      <c r="V29" s="61"/>
      <c r="W29" s="97"/>
      <c r="X29" s="101">
        <f t="shared" si="1"/>
        <v>46341</v>
      </c>
      <c r="Y29" s="100">
        <f t="shared" si="1"/>
        <v>46342</v>
      </c>
      <c r="Z29" s="100">
        <f t="shared" si="1"/>
        <v>46343</v>
      </c>
      <c r="AA29" s="100">
        <f t="shared" si="1"/>
        <v>46344</v>
      </c>
      <c r="AB29" s="100">
        <f t="shared" si="1"/>
        <v>46345</v>
      </c>
      <c r="AC29" s="100">
        <f t="shared" si="1"/>
        <v>46346</v>
      </c>
      <c r="AD29" s="101">
        <f t="shared" si="1"/>
        <v>46347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46285</v>
      </c>
      <c r="P30" s="65">
        <f t="shared" si="0"/>
        <v>46286</v>
      </c>
      <c r="Q30" s="65">
        <f t="shared" si="0"/>
        <v>46287</v>
      </c>
      <c r="R30" s="65">
        <f t="shared" si="0"/>
        <v>46288</v>
      </c>
      <c r="S30" s="65">
        <f t="shared" si="0"/>
        <v>46289</v>
      </c>
      <c r="T30" s="65">
        <f t="shared" si="0"/>
        <v>46290</v>
      </c>
      <c r="U30" s="64">
        <f t="shared" si="0"/>
        <v>46291</v>
      </c>
      <c r="V30" s="61"/>
      <c r="W30" s="97"/>
      <c r="X30" s="101">
        <f t="shared" si="1"/>
        <v>46348</v>
      </c>
      <c r="Y30" s="100">
        <f t="shared" si="1"/>
        <v>46349</v>
      </c>
      <c r="Z30" s="100">
        <f t="shared" si="1"/>
        <v>46350</v>
      </c>
      <c r="AA30" s="100">
        <f t="shared" si="1"/>
        <v>46351</v>
      </c>
      <c r="AB30" s="100">
        <f t="shared" si="1"/>
        <v>46352</v>
      </c>
      <c r="AC30" s="100">
        <f t="shared" si="1"/>
        <v>46353</v>
      </c>
      <c r="AD30" s="101">
        <f t="shared" si="1"/>
        <v>46354</v>
      </c>
      <c r="AF30" s="1"/>
    </row>
    <row r="31" spans="1:42" ht="15" customHeight="1" x14ac:dyDescent="0.3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46292</v>
      </c>
      <c r="P31" s="65">
        <f t="shared" si="0"/>
        <v>46293</v>
      </c>
      <c r="Q31" s="65">
        <f t="shared" si="0"/>
        <v>46294</v>
      </c>
      <c r="R31" s="65">
        <f t="shared" si="0"/>
        <v>46295</v>
      </c>
      <c r="S31" s="65" t="str">
        <f t="shared" si="0"/>
        <v/>
      </c>
      <c r="T31" s="65" t="str">
        <f t="shared" si="0"/>
        <v/>
      </c>
      <c r="U31" s="64" t="str">
        <f t="shared" si="0"/>
        <v/>
      </c>
      <c r="V31" s="61"/>
      <c r="W31" s="97"/>
      <c r="X31" s="101">
        <f t="shared" si="1"/>
        <v>46355</v>
      </c>
      <c r="Y31" s="100">
        <f t="shared" si="1"/>
        <v>46356</v>
      </c>
      <c r="Z31" s="100" t="str">
        <f t="shared" si="1"/>
        <v/>
      </c>
      <c r="AA31" s="100" t="str">
        <f t="shared" si="1"/>
        <v/>
      </c>
      <c r="AB31" s="100" t="str">
        <f t="shared" si="1"/>
        <v/>
      </c>
      <c r="AC31" s="100" t="str">
        <f t="shared" si="1"/>
        <v/>
      </c>
      <c r="AD31" s="100" t="str">
        <f t="shared" si="1"/>
        <v/>
      </c>
      <c r="AF31" s="1"/>
    </row>
    <row r="32" spans="1:42" x14ac:dyDescent="0.3">
      <c r="A32" s="1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 t="str">
        <f t="shared" si="1"/>
        <v/>
      </c>
      <c r="Y32" s="100" t="str">
        <f t="shared" si="1"/>
        <v/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O33" s="64"/>
      <c r="P33" s="65"/>
      <c r="Q33" s="65"/>
      <c r="R33" s="65"/>
      <c r="S33" s="65"/>
      <c r="T33" s="65"/>
      <c r="U33" s="64"/>
      <c r="V33" s="61"/>
      <c r="W33" s="97"/>
      <c r="X33" s="101"/>
      <c r="Y33" s="100"/>
      <c r="Z33" s="100"/>
      <c r="AA33" s="100"/>
      <c r="AB33" s="100"/>
      <c r="AC33" s="100"/>
      <c r="AD33" s="100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91">
    <mergeCell ref="W5:AD5"/>
    <mergeCell ref="C6:D6"/>
    <mergeCell ref="E6:F6"/>
    <mergeCell ref="G6:H6"/>
    <mergeCell ref="I6:J6"/>
    <mergeCell ref="O6:V6"/>
    <mergeCell ref="W6:AD6"/>
    <mergeCell ref="O5:V5"/>
    <mergeCell ref="K6:N6"/>
    <mergeCell ref="C5:D5"/>
    <mergeCell ref="E5:F5"/>
    <mergeCell ref="G5:H5"/>
    <mergeCell ref="I5:J5"/>
    <mergeCell ref="K5:M5"/>
    <mergeCell ref="C2:AD2"/>
    <mergeCell ref="C4:D4"/>
    <mergeCell ref="E4:F4"/>
    <mergeCell ref="G4:H4"/>
    <mergeCell ref="I4:J4"/>
    <mergeCell ref="K4:M4"/>
    <mergeCell ref="O4:V4"/>
    <mergeCell ref="W4:AD4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K17:M17"/>
    <mergeCell ref="O17:V17"/>
    <mergeCell ref="W17:AD17"/>
    <mergeCell ref="C15:D15"/>
    <mergeCell ref="E15:F15"/>
    <mergeCell ref="G15:H15"/>
    <mergeCell ref="I15:J15"/>
    <mergeCell ref="O15:V15"/>
    <mergeCell ref="K15:N15"/>
    <mergeCell ref="C30:K31"/>
    <mergeCell ref="C28:K29"/>
    <mergeCell ref="C21:AD23"/>
    <mergeCell ref="W18:AD18"/>
    <mergeCell ref="C25:K26"/>
    <mergeCell ref="O25:U25"/>
    <mergeCell ref="X25:AD25"/>
    <mergeCell ref="C27:K27"/>
    <mergeCell ref="C18:D18"/>
    <mergeCell ref="E18:F18"/>
    <mergeCell ref="G18:H18"/>
    <mergeCell ref="I18:J18"/>
    <mergeCell ref="K18:M18"/>
    <mergeCell ref="O18:V18"/>
  </mergeCells>
  <conditionalFormatting sqref="C5 E5 G5 I5 K5:L5 O5 W5 C7 E8 G8 I8 K8:L8 O8 W8 C10 E11 G11 I11 K11:L11 O11 W11 C13 E14 G14 I14 K14:L14 O14 W14 C16 E17 G17 I17 K17:L17 O17 W17">
    <cfRule type="expression" dxfId="9" priority="3">
      <formula>MONTH(C5)&lt;&gt;MONTH($C$2)</formula>
    </cfRule>
    <cfRule type="expression" dxfId="8" priority="4">
      <formula>OR(WEEKDAY(C5,1)=1,WEEKDAY(C5,1)=7)</formula>
    </cfRule>
  </conditionalFormatting>
  <dataValidations count="7">
    <dataValidation allowBlank="1" showInputMessage="1" showErrorMessage="1" prompt="Next month calendar" sqref="X25:AD25" xr:uid="{9A4F69A1-B6CF-468A-A22F-C2FC67281CA2}"/>
    <dataValidation allowBlank="1" showInputMessage="1" showErrorMessage="1" prompt="Previous month calendar" sqref="O25:U25" xr:uid="{F4A2D377-B993-4056-B5F9-A51DF70C50DD}"/>
    <dataValidation allowBlank="1" showInputMessage="1" showErrorMessage="1" prompt="Enter monthly notes in cells C24 to K28" sqref="C25:K26" xr:uid="{D21CDC1C-BC87-4017-8D83-1A1C0031E638}"/>
    <dataValidation allowBlank="1" showInputMessage="1" showErrorMessage="1" prompt="Enter daily notes below the calendar days, such as this cell" sqref="C6:D6" xr:uid="{95DF00E6-1E13-4B5D-AB7F-DCC5098F9577}"/>
    <dataValidation allowBlank="1" showInputMessage="1" showErrorMessage="1" prompt="To change the starting day of the week, go to cell P12 in About sheet" sqref="C4:D4" xr:uid="{43B2A959-1075-4A33-85FA-47EDDF2BF5AD}"/>
    <dataValidation allowBlank="1" showInputMessage="1" showErrorMessage="1" prompt="Calendar days are automatically updated" sqref="C5:D5" xr:uid="{5D8A2B69-491F-4F41-A6B5-D2526CF0F8BC}"/>
    <dataValidation allowBlank="1" showInputMessage="1" showErrorMessage="1" prompt="To change the calendar year, go to cell P8 in About sheet" sqref="C2:AD2" xr:uid="{CC907FEE-8315-474F-954C-AFAF3FCEC40A}"/>
  </dataValidations>
  <printOptions horizontalCentered="1"/>
  <pageMargins left="0.5" right="0.5" top="0.25" bottom="0.25" header="0.25" footer="0.25"/>
  <pageSetup scale="8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52AAB-D214-4024-84AB-16C754ED59F5}">
  <dimension ref="A2:AB6"/>
  <sheetViews>
    <sheetView workbookViewId="0">
      <selection activeCell="A2" sqref="A2"/>
    </sheetView>
  </sheetViews>
  <sheetFormatPr defaultRowHeight="12.75" x14ac:dyDescent="0.2"/>
  <cols>
    <col min="1" max="1" width="149.42578125" customWidth="1"/>
  </cols>
  <sheetData>
    <row r="2" spans="1:28" ht="108.75" customHeight="1" x14ac:dyDescent="0.2">
      <c r="A2" s="115" t="s">
        <v>101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</row>
    <row r="3" spans="1:28" x14ac:dyDescent="0.2">
      <c r="A3" s="114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</row>
    <row r="4" spans="1:28" ht="62.25" customHeight="1" x14ac:dyDescent="0.2">
      <c r="A4" s="114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</row>
    <row r="6" spans="1:28" x14ac:dyDescent="0.2">
      <c r="A6" t="s">
        <v>100</v>
      </c>
    </row>
  </sheetData>
  <pageMargins left="0.7" right="0.7" top="0.75" bottom="0.75" header="0.3" footer="0.3"/>
  <pageSetup paperSize="11" orientation="landscape" r:id="rId1"/>
  <rowBreaks count="1" manualBreakCount="1">
    <brk id="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5F8DA-2979-4BE5-AF55-2FB3D9E9C532}">
  <sheetPr>
    <pageSetUpPr fitToPage="1"/>
  </sheetPr>
  <dimension ref="A1:AP34"/>
  <sheetViews>
    <sheetView showGridLines="0" topLeftCell="A2" zoomScaleNormal="100" workbookViewId="0">
      <selection activeCell="G12" sqref="G12:H12"/>
    </sheetView>
  </sheetViews>
  <sheetFormatPr defaultColWidth="8.7109375" defaultRowHeight="13.5" x14ac:dyDescent="0.25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3" customWidth="1"/>
    <col min="10" max="10" width="15.5703125" style="3" customWidth="1"/>
    <col min="11" max="14" width="5.5703125" style="3" customWidth="1"/>
    <col min="15" max="30" width="2.5703125" style="3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9" ht="24.9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9" s="30" customFormat="1" ht="90" customHeight="1" x14ac:dyDescent="0.7">
      <c r="A2" s="29"/>
      <c r="C2" s="147">
        <f>DATE(About!P8,11,1)</f>
        <v>46327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9" s="32" customFormat="1" ht="24.95" customHeight="1" x14ac:dyDescent="0.7">
      <c r="A3" s="31"/>
      <c r="C3" s="33"/>
      <c r="D3" s="33"/>
      <c r="E3" s="33"/>
      <c r="F3" s="33"/>
      <c r="G3" s="33"/>
      <c r="H3" s="33"/>
      <c r="I3" s="33"/>
      <c r="J3" s="33"/>
      <c r="K3" s="34"/>
      <c r="L3" s="34"/>
      <c r="M3" s="34"/>
      <c r="N3" s="34"/>
      <c r="V3" s="30"/>
      <c r="AF3" s="29"/>
      <c r="AG3" s="30"/>
      <c r="AH3" s="30"/>
      <c r="AI3" s="30"/>
    </row>
    <row r="4" spans="1:39" s="36" customFormat="1" ht="30" customHeight="1" x14ac:dyDescent="0.25">
      <c r="A4" s="35"/>
      <c r="C4" s="126">
        <f>C5</f>
        <v>46327</v>
      </c>
      <c r="D4" s="126"/>
      <c r="E4" s="126">
        <f>E5</f>
        <v>46328</v>
      </c>
      <c r="F4" s="126"/>
      <c r="G4" s="126">
        <f>G5</f>
        <v>46329</v>
      </c>
      <c r="H4" s="126"/>
      <c r="I4" s="126">
        <f>I5</f>
        <v>46330</v>
      </c>
      <c r="J4" s="126"/>
      <c r="K4" s="126">
        <f>K5</f>
        <v>46331</v>
      </c>
      <c r="L4" s="126"/>
      <c r="M4" s="126"/>
      <c r="N4" s="37"/>
      <c r="O4" s="126">
        <f>O5</f>
        <v>46332</v>
      </c>
      <c r="P4" s="126"/>
      <c r="Q4" s="126"/>
      <c r="R4" s="126"/>
      <c r="S4" s="126"/>
      <c r="T4" s="126"/>
      <c r="U4" s="126"/>
      <c r="V4" s="126"/>
      <c r="W4" s="126">
        <f>W5</f>
        <v>46333</v>
      </c>
      <c r="X4" s="126"/>
      <c r="Y4" s="126"/>
      <c r="Z4" s="126"/>
      <c r="AA4" s="126"/>
      <c r="AB4" s="126"/>
      <c r="AC4" s="126"/>
      <c r="AD4" s="126"/>
      <c r="AF4" s="38"/>
      <c r="AG4" s="39"/>
      <c r="AH4" s="39"/>
      <c r="AI4" s="39"/>
      <c r="AJ4" s="39"/>
    </row>
    <row r="5" spans="1:39" ht="24.95" customHeight="1" x14ac:dyDescent="0.3">
      <c r="A5" s="1"/>
      <c r="C5" s="139">
        <f>$C$2-(WEEKDAY($C$2,1)-(start_day-1))-IF((WEEKDAY($C$2,1)-(start_day-1))&lt;=0,7,0)+1</f>
        <v>46327</v>
      </c>
      <c r="D5" s="140"/>
      <c r="E5" s="139">
        <f>C5+1</f>
        <v>46328</v>
      </c>
      <c r="F5" s="140"/>
      <c r="G5" s="139">
        <f>E5+1</f>
        <v>46329</v>
      </c>
      <c r="H5" s="140"/>
      <c r="I5" s="139">
        <f>G5+1</f>
        <v>46330</v>
      </c>
      <c r="J5" s="140"/>
      <c r="K5" s="139">
        <f>I5+1</f>
        <v>46331</v>
      </c>
      <c r="L5" s="148"/>
      <c r="M5" s="148"/>
      <c r="N5" s="77"/>
      <c r="O5" s="139">
        <f>K5+1</f>
        <v>46332</v>
      </c>
      <c r="P5" s="148"/>
      <c r="Q5" s="148"/>
      <c r="R5" s="148"/>
      <c r="S5" s="148"/>
      <c r="T5" s="148"/>
      <c r="U5" s="148"/>
      <c r="V5" s="140"/>
      <c r="W5" s="139">
        <f>O5+1</f>
        <v>46333</v>
      </c>
      <c r="X5" s="148"/>
      <c r="Y5" s="148"/>
      <c r="Z5" s="148"/>
      <c r="AA5" s="148"/>
      <c r="AB5" s="148"/>
      <c r="AC5" s="148"/>
      <c r="AD5" s="140"/>
      <c r="AF5" s="40"/>
      <c r="AG5" s="41"/>
      <c r="AH5" s="41"/>
      <c r="AI5" s="41"/>
      <c r="AJ5" s="41"/>
    </row>
    <row r="6" spans="1:39" s="43" customFormat="1" ht="75" customHeight="1" x14ac:dyDescent="0.2">
      <c r="A6" s="42"/>
      <c r="C6" s="120"/>
      <c r="D6" s="122"/>
      <c r="E6" s="120"/>
      <c r="F6" s="122"/>
      <c r="G6" s="120"/>
      <c r="H6" s="122"/>
      <c r="I6" s="152" t="s">
        <v>88</v>
      </c>
      <c r="J6" s="153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52" t="s">
        <v>78</v>
      </c>
      <c r="X6" s="201"/>
      <c r="Y6" s="201"/>
      <c r="Z6" s="201"/>
      <c r="AA6" s="201"/>
      <c r="AB6" s="201"/>
      <c r="AC6" s="201"/>
      <c r="AD6" s="153"/>
      <c r="AE6" s="7"/>
      <c r="AF6" s="42"/>
    </row>
    <row r="7" spans="1:39" ht="9.9499999999999993" customHeight="1" x14ac:dyDescent="0.25">
      <c r="A7" s="1"/>
      <c r="C7" s="139">
        <f>W5+1</f>
        <v>46334</v>
      </c>
      <c r="D7" s="140"/>
      <c r="E7" s="127"/>
      <c r="F7" s="129"/>
      <c r="G7" s="127"/>
      <c r="H7" s="129"/>
      <c r="I7" s="209"/>
      <c r="J7" s="210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209"/>
      <c r="X7" s="211"/>
      <c r="Y7" s="211"/>
      <c r="Z7" s="211"/>
      <c r="AA7" s="211"/>
      <c r="AB7" s="211"/>
      <c r="AC7" s="211"/>
      <c r="AD7" s="210"/>
      <c r="AF7" s="1"/>
    </row>
    <row r="8" spans="1:39" s="7" customFormat="1" ht="15" customHeight="1" x14ac:dyDescent="0.2">
      <c r="A8" s="4"/>
      <c r="C8" s="139"/>
      <c r="D8" s="140"/>
      <c r="E8" s="133">
        <f>C7+1</f>
        <v>46335</v>
      </c>
      <c r="F8" s="135"/>
      <c r="G8" s="133">
        <f>E8+1</f>
        <v>46336</v>
      </c>
      <c r="H8" s="135"/>
      <c r="I8" s="202">
        <f>G8+1</f>
        <v>46337</v>
      </c>
      <c r="J8" s="203"/>
      <c r="K8" s="133">
        <f>I8+1</f>
        <v>46338</v>
      </c>
      <c r="L8" s="134"/>
      <c r="M8" s="134"/>
      <c r="N8" s="50"/>
      <c r="O8" s="133">
        <f>K8+1</f>
        <v>46339</v>
      </c>
      <c r="P8" s="134"/>
      <c r="Q8" s="134"/>
      <c r="R8" s="134"/>
      <c r="S8" s="134"/>
      <c r="T8" s="134"/>
      <c r="U8" s="134"/>
      <c r="V8" s="135"/>
      <c r="W8" s="202">
        <f>O8+1</f>
        <v>46340</v>
      </c>
      <c r="X8" s="204"/>
      <c r="Y8" s="204"/>
      <c r="Z8" s="204"/>
      <c r="AA8" s="204"/>
      <c r="AB8" s="204"/>
      <c r="AC8" s="204"/>
      <c r="AD8" s="203"/>
      <c r="AF8" s="4"/>
    </row>
    <row r="9" spans="1:39" s="43" customFormat="1" ht="75" customHeight="1" x14ac:dyDescent="0.2">
      <c r="A9" s="42"/>
      <c r="C9" s="120"/>
      <c r="D9" s="122"/>
      <c r="E9" s="205" t="s">
        <v>90</v>
      </c>
      <c r="F9" s="206"/>
      <c r="G9" s="120"/>
      <c r="H9" s="122"/>
      <c r="I9" s="207" t="s">
        <v>89</v>
      </c>
      <c r="J9" s="208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52" t="s">
        <v>79</v>
      </c>
      <c r="X9" s="201"/>
      <c r="Y9" s="201"/>
      <c r="Z9" s="201"/>
      <c r="AA9" s="201"/>
      <c r="AB9" s="201"/>
      <c r="AC9" s="201"/>
      <c r="AD9" s="153"/>
      <c r="AE9" s="7"/>
      <c r="AF9" s="42"/>
    </row>
    <row r="10" spans="1:39" s="43" customFormat="1" ht="9.9499999999999993" customHeight="1" x14ac:dyDescent="0.2">
      <c r="A10" s="42"/>
      <c r="C10" s="139">
        <f>W8+1</f>
        <v>46341</v>
      </c>
      <c r="D10" s="140"/>
      <c r="E10" s="45"/>
      <c r="F10" s="78"/>
      <c r="G10" s="45"/>
      <c r="H10" s="78"/>
      <c r="I10" s="108"/>
      <c r="J10" s="110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108"/>
      <c r="X10" s="109"/>
      <c r="Y10" s="109"/>
      <c r="Z10" s="109"/>
      <c r="AA10" s="109"/>
      <c r="AB10" s="109"/>
      <c r="AC10" s="109"/>
      <c r="AD10" s="110"/>
      <c r="AE10" s="7"/>
      <c r="AF10" s="42"/>
    </row>
    <row r="11" spans="1:39" s="7" customFormat="1" ht="15" customHeight="1" x14ac:dyDescent="0.25">
      <c r="A11" s="4"/>
      <c r="C11" s="139"/>
      <c r="D11" s="140"/>
      <c r="E11" s="133">
        <f>C10+1</f>
        <v>46342</v>
      </c>
      <c r="F11" s="135"/>
      <c r="G11" s="133">
        <f>E11+1</f>
        <v>46343</v>
      </c>
      <c r="H11" s="135"/>
      <c r="I11" s="202">
        <f>G11+1</f>
        <v>46344</v>
      </c>
      <c r="J11" s="203"/>
      <c r="K11" s="133">
        <f>I11+1</f>
        <v>46345</v>
      </c>
      <c r="L11" s="134"/>
      <c r="M11" s="134"/>
      <c r="N11" s="50"/>
      <c r="O11" s="133">
        <f>K11+1</f>
        <v>46346</v>
      </c>
      <c r="P11" s="134"/>
      <c r="Q11" s="134"/>
      <c r="R11" s="134"/>
      <c r="S11" s="134"/>
      <c r="T11" s="134"/>
      <c r="U11" s="134"/>
      <c r="V11" s="135"/>
      <c r="W11" s="202">
        <f>O11+1</f>
        <v>46347</v>
      </c>
      <c r="X11" s="204"/>
      <c r="Y11" s="204"/>
      <c r="Z11" s="204"/>
      <c r="AA11" s="204"/>
      <c r="AB11" s="204"/>
      <c r="AC11" s="204"/>
      <c r="AD11" s="203"/>
      <c r="AF11" s="4"/>
      <c r="AJ11" s="3"/>
    </row>
    <row r="12" spans="1:39" s="43" customFormat="1" ht="75" customHeight="1" x14ac:dyDescent="0.2">
      <c r="A12" s="42"/>
      <c r="C12" s="120"/>
      <c r="D12" s="122"/>
      <c r="E12" s="120"/>
      <c r="F12" s="122"/>
      <c r="G12" s="120"/>
      <c r="H12" s="122"/>
      <c r="I12" s="152" t="s">
        <v>27</v>
      </c>
      <c r="J12" s="153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52" t="s">
        <v>80</v>
      </c>
      <c r="X12" s="201"/>
      <c r="Y12" s="201"/>
      <c r="Z12" s="201"/>
      <c r="AA12" s="201"/>
      <c r="AB12" s="201"/>
      <c r="AC12" s="201"/>
      <c r="AD12" s="153"/>
      <c r="AE12" s="7"/>
      <c r="AF12" s="42"/>
    </row>
    <row r="13" spans="1:39" s="43" customFormat="1" ht="9.9499999999999993" customHeight="1" x14ac:dyDescent="0.2">
      <c r="A13" s="42"/>
      <c r="C13" s="139">
        <f>W11+1</f>
        <v>46348</v>
      </c>
      <c r="D13" s="140"/>
      <c r="E13" s="45"/>
      <c r="F13" s="78"/>
      <c r="G13" s="45"/>
      <c r="H13" s="78"/>
      <c r="I13" s="108"/>
      <c r="J13" s="110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108"/>
      <c r="X13" s="109"/>
      <c r="Y13" s="109"/>
      <c r="Z13" s="109"/>
      <c r="AA13" s="109"/>
      <c r="AB13" s="109"/>
      <c r="AC13" s="109"/>
      <c r="AD13" s="110"/>
      <c r="AE13" s="7"/>
      <c r="AF13" s="42"/>
    </row>
    <row r="14" spans="1:39" s="7" customFormat="1" ht="15" customHeight="1" x14ac:dyDescent="0.2">
      <c r="A14" s="4"/>
      <c r="C14" s="139"/>
      <c r="D14" s="140"/>
      <c r="E14" s="133">
        <f>C13+1</f>
        <v>46349</v>
      </c>
      <c r="F14" s="135"/>
      <c r="G14" s="133">
        <f>E14+1</f>
        <v>46350</v>
      </c>
      <c r="H14" s="135"/>
      <c r="I14" s="202">
        <f>G14+1</f>
        <v>46351</v>
      </c>
      <c r="J14" s="203"/>
      <c r="K14" s="133">
        <f>I14+1</f>
        <v>46352</v>
      </c>
      <c r="L14" s="134"/>
      <c r="M14" s="134"/>
      <c r="N14" s="50"/>
      <c r="O14" s="133">
        <f>K14+1</f>
        <v>46353</v>
      </c>
      <c r="P14" s="134"/>
      <c r="Q14" s="134"/>
      <c r="R14" s="134"/>
      <c r="S14" s="134"/>
      <c r="T14" s="134"/>
      <c r="U14" s="134"/>
      <c r="V14" s="135"/>
      <c r="W14" s="202">
        <f>O14+1</f>
        <v>46354</v>
      </c>
      <c r="X14" s="204"/>
      <c r="Y14" s="204"/>
      <c r="Z14" s="204"/>
      <c r="AA14" s="204"/>
      <c r="AB14" s="204"/>
      <c r="AC14" s="204"/>
      <c r="AD14" s="203"/>
      <c r="AF14" s="4"/>
    </row>
    <row r="15" spans="1:39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52" t="s">
        <v>19</v>
      </c>
      <c r="J15" s="153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52" t="s">
        <v>81</v>
      </c>
      <c r="X15" s="201"/>
      <c r="Y15" s="201"/>
      <c r="Z15" s="201"/>
      <c r="AA15" s="201"/>
      <c r="AB15" s="201"/>
      <c r="AC15" s="201"/>
      <c r="AD15" s="153"/>
      <c r="AE15" s="7"/>
      <c r="AF15" s="42"/>
      <c r="AM15" s="111"/>
    </row>
    <row r="16" spans="1:39" s="43" customFormat="1" ht="9.9499999999999993" customHeight="1" x14ac:dyDescent="0.2">
      <c r="A16" s="42"/>
      <c r="C16" s="139">
        <f>W14+1</f>
        <v>46355</v>
      </c>
      <c r="D16" s="140"/>
      <c r="E16" s="45"/>
      <c r="F16" s="78"/>
      <c r="G16" s="45"/>
      <c r="H16" s="78"/>
      <c r="I16" s="168"/>
      <c r="J16" s="170"/>
      <c r="K16" s="66"/>
      <c r="L16" s="68"/>
      <c r="M16" s="68"/>
      <c r="N16" s="67"/>
      <c r="O16" s="47"/>
      <c r="P16" s="49"/>
      <c r="Q16" s="49"/>
      <c r="R16" s="49"/>
      <c r="S16" s="49"/>
      <c r="T16" s="49"/>
      <c r="U16" s="49"/>
      <c r="V16" s="48"/>
      <c r="W16" s="45"/>
      <c r="X16" s="79"/>
      <c r="Y16" s="79"/>
      <c r="Z16" s="79"/>
      <c r="AA16" s="79"/>
      <c r="AB16" s="79"/>
      <c r="AC16" s="79"/>
      <c r="AD16" s="78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46356</v>
      </c>
      <c r="F17" s="135"/>
      <c r="G17" s="133">
        <f>E17+1</f>
        <v>46357</v>
      </c>
      <c r="H17" s="135"/>
      <c r="I17" s="133">
        <f>G17+1</f>
        <v>46358</v>
      </c>
      <c r="J17" s="135"/>
      <c r="K17" s="133">
        <f>I17+1</f>
        <v>46359</v>
      </c>
      <c r="L17" s="134"/>
      <c r="M17" s="134"/>
      <c r="N17" s="135"/>
      <c r="O17" s="133">
        <f>K17+1</f>
        <v>46360</v>
      </c>
      <c r="P17" s="134"/>
      <c r="Q17" s="134"/>
      <c r="R17" s="134"/>
      <c r="S17" s="134"/>
      <c r="T17" s="134"/>
      <c r="U17" s="134"/>
      <c r="V17" s="135"/>
      <c r="W17" s="133">
        <f>O17+1</f>
        <v>46361</v>
      </c>
      <c r="X17" s="134"/>
      <c r="Y17" s="134"/>
      <c r="Z17" s="134"/>
      <c r="AA17" s="134"/>
      <c r="AB17" s="134"/>
      <c r="AC17" s="134"/>
      <c r="AD17" s="135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20"/>
      <c r="J18" s="122"/>
      <c r="K18" s="120"/>
      <c r="L18" s="121"/>
      <c r="M18" s="121"/>
      <c r="N18" s="122"/>
      <c r="O18" s="120"/>
      <c r="P18" s="121"/>
      <c r="Q18" s="121"/>
      <c r="R18" s="121"/>
      <c r="S18" s="121"/>
      <c r="T18" s="121"/>
      <c r="U18" s="121"/>
      <c r="V18" s="122"/>
      <c r="W18" s="120"/>
      <c r="X18" s="121"/>
      <c r="Y18" s="121"/>
      <c r="Z18" s="121"/>
      <c r="AA18" s="121"/>
      <c r="AB18" s="121"/>
      <c r="AC18" s="121"/>
      <c r="AD18" s="122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46362</v>
      </c>
      <c r="D19" s="140"/>
      <c r="E19" s="45"/>
      <c r="F19" s="78"/>
      <c r="G19" s="45"/>
      <c r="H19" s="78"/>
      <c r="I19" s="168"/>
      <c r="J19" s="170"/>
      <c r="K19" s="66"/>
      <c r="L19" s="68"/>
      <c r="M19" s="68"/>
      <c r="N19" s="67"/>
      <c r="O19" s="47"/>
      <c r="P19" s="49"/>
      <c r="Q19" s="49"/>
      <c r="R19" s="49"/>
      <c r="S19" s="49"/>
      <c r="T19" s="49"/>
      <c r="U19" s="49"/>
      <c r="V19" s="48"/>
      <c r="W19" s="45"/>
      <c r="X19" s="79"/>
      <c r="Y19" s="79"/>
      <c r="Z19" s="79"/>
      <c r="AA19" s="79"/>
      <c r="AB19" s="79"/>
      <c r="AC19" s="79"/>
      <c r="AD19" s="78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46363</v>
      </c>
      <c r="F20" s="135"/>
      <c r="G20" s="133">
        <f>E20+1</f>
        <v>46364</v>
      </c>
      <c r="H20" s="135"/>
      <c r="I20" s="133">
        <f>G20+1</f>
        <v>46365</v>
      </c>
      <c r="J20" s="135"/>
      <c r="K20" s="133">
        <f>I20+1</f>
        <v>46366</v>
      </c>
      <c r="L20" s="134"/>
      <c r="M20" s="134"/>
      <c r="N20" s="135"/>
      <c r="O20" s="133">
        <f>K20+1</f>
        <v>46367</v>
      </c>
      <c r="P20" s="134"/>
      <c r="Q20" s="134"/>
      <c r="R20" s="134"/>
      <c r="S20" s="134"/>
      <c r="T20" s="134"/>
      <c r="U20" s="134"/>
      <c r="V20" s="135"/>
      <c r="W20" s="133">
        <f>O20+1</f>
        <v>46368</v>
      </c>
      <c r="X20" s="134"/>
      <c r="Y20" s="134"/>
      <c r="Z20" s="134"/>
      <c r="AA20" s="134"/>
      <c r="AB20" s="134"/>
      <c r="AC20" s="134"/>
      <c r="AD20" s="135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20"/>
      <c r="J21" s="122"/>
      <c r="K21" s="120"/>
      <c r="L21" s="121"/>
      <c r="M21" s="121"/>
      <c r="N21" s="122"/>
      <c r="O21" s="120"/>
      <c r="P21" s="121"/>
      <c r="Q21" s="121"/>
      <c r="R21" s="121"/>
      <c r="S21" s="121"/>
      <c r="T21" s="121"/>
      <c r="U21" s="121"/>
      <c r="V21" s="122"/>
      <c r="W21" s="120"/>
      <c r="X21" s="121"/>
      <c r="Y21" s="121"/>
      <c r="Z21" s="121"/>
      <c r="AA21" s="121"/>
      <c r="AB21" s="121"/>
      <c r="AC21" s="121"/>
      <c r="AD21" s="122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54"/>
      <c r="J22" s="54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58"/>
      <c r="J23" s="58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4"/>
      <c r="AF23" s="4"/>
    </row>
    <row r="24" spans="1:42" ht="24.95" customHeight="1" x14ac:dyDescent="0.25">
      <c r="A24" s="1"/>
      <c r="M24" s="1"/>
      <c r="AF24" s="1"/>
    </row>
    <row r="25" spans="1:42" ht="20.100000000000001" customHeight="1" x14ac:dyDescent="0.25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46296</v>
      </c>
      <c r="P25" s="159"/>
      <c r="Q25" s="159"/>
      <c r="R25" s="159"/>
      <c r="S25" s="159"/>
      <c r="T25" s="159"/>
      <c r="U25" s="159"/>
      <c r="V25" s="61"/>
      <c r="W25" s="61"/>
      <c r="X25" s="159">
        <f>DATE(YEAR(C2),MONTH(C2)+1,1)</f>
        <v>46357</v>
      </c>
      <c r="Y25" s="159"/>
      <c r="Z25" s="159"/>
      <c r="AA25" s="159"/>
      <c r="AB25" s="159"/>
      <c r="AC25" s="159"/>
      <c r="AD25" s="159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63"/>
      <c r="X26" s="62" t="str">
        <f>INDEX({"S";"M";"T";"W";"T";"F";"S"},1+MOD(start_day+1-2,7))</f>
        <v>S</v>
      </c>
      <c r="Y26" s="62" t="str">
        <f>INDEX({"S";"M";"T";"W";"T";"F";"S"},1+MOD(start_day+2-2,7))</f>
        <v>M</v>
      </c>
      <c r="Z26" s="62" t="str">
        <f>INDEX({"S";"M";"T";"W";"T";"F";"S"},1+MOD(start_day+3-2,7))</f>
        <v>T</v>
      </c>
      <c r="AA26" s="62" t="str">
        <f>INDEX({"S";"M";"T";"W";"T";"F";"S"},1+MOD(start_day+4-2,7))</f>
        <v>W</v>
      </c>
      <c r="AB26" s="62" t="str">
        <f>INDEX({"S";"M";"T";"W";"T";"F";"S"},1+MOD(start_day+5-2,7))</f>
        <v>T</v>
      </c>
      <c r="AC26" s="62" t="str">
        <f>INDEX({"S";"M";"T";"W";"T";"F";"S"},1+MOD(start_day+6-2,7))</f>
        <v>F</v>
      </c>
      <c r="AD26" s="62" t="str">
        <f>INDEX({"S";"M";"T";"W";"T";"F";"S"},1+MOD(start_day+7-2,7))</f>
        <v>S</v>
      </c>
      <c r="AF26" s="1"/>
    </row>
    <row r="27" spans="1:42" ht="15" customHeight="1" x14ac:dyDescent="0.25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 t="str">
        <f t="shared" si="0"/>
        <v/>
      </c>
      <c r="Q27" s="65" t="str">
        <f t="shared" si="0"/>
        <v/>
      </c>
      <c r="R27" s="65" t="str">
        <f t="shared" si="0"/>
        <v/>
      </c>
      <c r="S27" s="65">
        <f t="shared" si="0"/>
        <v>46296</v>
      </c>
      <c r="T27" s="65">
        <f t="shared" si="0"/>
        <v>46297</v>
      </c>
      <c r="U27" s="64">
        <f t="shared" si="0"/>
        <v>46298</v>
      </c>
      <c r="V27" s="61"/>
      <c r="W27" s="61"/>
      <c r="X27" s="65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65" t="str">
        <f t="shared" si="1"/>
        <v/>
      </c>
      <c r="Z27" s="65">
        <f t="shared" si="1"/>
        <v>46357</v>
      </c>
      <c r="AA27" s="65">
        <f t="shared" si="1"/>
        <v>46358</v>
      </c>
      <c r="AB27" s="65">
        <f t="shared" si="1"/>
        <v>46359</v>
      </c>
      <c r="AC27" s="65">
        <f t="shared" si="1"/>
        <v>46360</v>
      </c>
      <c r="AD27" s="64">
        <f t="shared" si="1"/>
        <v>46361</v>
      </c>
      <c r="AF27" s="1"/>
    </row>
    <row r="28" spans="1:42" ht="15" customHeight="1" x14ac:dyDescent="0.25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46299</v>
      </c>
      <c r="P28" s="65">
        <f t="shared" si="0"/>
        <v>46300</v>
      </c>
      <c r="Q28" s="65">
        <f t="shared" si="0"/>
        <v>46301</v>
      </c>
      <c r="R28" s="65">
        <f t="shared" si="0"/>
        <v>46302</v>
      </c>
      <c r="S28" s="65">
        <f t="shared" si="0"/>
        <v>46303</v>
      </c>
      <c r="T28" s="65">
        <f t="shared" si="0"/>
        <v>46304</v>
      </c>
      <c r="U28" s="64">
        <f t="shared" si="0"/>
        <v>46305</v>
      </c>
      <c r="V28" s="61"/>
      <c r="W28" s="61"/>
      <c r="X28" s="64">
        <f t="shared" si="1"/>
        <v>46362</v>
      </c>
      <c r="Y28" s="65">
        <f t="shared" si="1"/>
        <v>46363</v>
      </c>
      <c r="Z28" s="65">
        <f t="shared" si="1"/>
        <v>46364</v>
      </c>
      <c r="AA28" s="65">
        <f t="shared" si="1"/>
        <v>46365</v>
      </c>
      <c r="AB28" s="65">
        <f t="shared" si="1"/>
        <v>46366</v>
      </c>
      <c r="AC28" s="65">
        <f t="shared" si="1"/>
        <v>46367</v>
      </c>
      <c r="AD28" s="64">
        <f t="shared" si="1"/>
        <v>46368</v>
      </c>
      <c r="AF28" s="1"/>
    </row>
    <row r="29" spans="1:42" ht="15" customHeight="1" x14ac:dyDescent="0.25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46306</v>
      </c>
      <c r="P29" s="65">
        <f t="shared" si="0"/>
        <v>46307</v>
      </c>
      <c r="Q29" s="65">
        <f t="shared" si="0"/>
        <v>46308</v>
      </c>
      <c r="R29" s="65">
        <f t="shared" si="0"/>
        <v>46309</v>
      </c>
      <c r="S29" s="65">
        <f t="shared" si="0"/>
        <v>46310</v>
      </c>
      <c r="T29" s="65">
        <f t="shared" si="0"/>
        <v>46311</v>
      </c>
      <c r="U29" s="64">
        <f t="shared" si="0"/>
        <v>46312</v>
      </c>
      <c r="V29" s="61"/>
      <c r="W29" s="61"/>
      <c r="X29" s="64">
        <f t="shared" si="1"/>
        <v>46369</v>
      </c>
      <c r="Y29" s="65">
        <f t="shared" si="1"/>
        <v>46370</v>
      </c>
      <c r="Z29" s="65">
        <f t="shared" si="1"/>
        <v>46371</v>
      </c>
      <c r="AA29" s="65">
        <f t="shared" si="1"/>
        <v>46372</v>
      </c>
      <c r="AB29" s="65">
        <f t="shared" si="1"/>
        <v>46373</v>
      </c>
      <c r="AC29" s="65">
        <f t="shared" si="1"/>
        <v>46374</v>
      </c>
      <c r="AD29" s="64">
        <f t="shared" si="1"/>
        <v>46375</v>
      </c>
      <c r="AF29" s="1"/>
    </row>
    <row r="30" spans="1:42" ht="15" customHeight="1" x14ac:dyDescent="0.25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46313</v>
      </c>
      <c r="P30" s="65">
        <f t="shared" si="0"/>
        <v>46314</v>
      </c>
      <c r="Q30" s="65">
        <f t="shared" si="0"/>
        <v>46315</v>
      </c>
      <c r="R30" s="65">
        <f t="shared" si="0"/>
        <v>46316</v>
      </c>
      <c r="S30" s="65">
        <f t="shared" si="0"/>
        <v>46317</v>
      </c>
      <c r="T30" s="65">
        <f t="shared" si="0"/>
        <v>46318</v>
      </c>
      <c r="U30" s="64">
        <f t="shared" si="0"/>
        <v>46319</v>
      </c>
      <c r="V30" s="61"/>
      <c r="W30" s="61"/>
      <c r="X30" s="64">
        <f t="shared" si="1"/>
        <v>46376</v>
      </c>
      <c r="Y30" s="65">
        <f t="shared" si="1"/>
        <v>46377</v>
      </c>
      <c r="Z30" s="65">
        <f t="shared" si="1"/>
        <v>46378</v>
      </c>
      <c r="AA30" s="65">
        <f t="shared" si="1"/>
        <v>46379</v>
      </c>
      <c r="AB30" s="65">
        <f t="shared" si="1"/>
        <v>46380</v>
      </c>
      <c r="AC30" s="65">
        <f t="shared" si="1"/>
        <v>46381</v>
      </c>
      <c r="AD30" s="64">
        <f t="shared" si="1"/>
        <v>46382</v>
      </c>
      <c r="AF30" s="1"/>
    </row>
    <row r="31" spans="1:42" ht="15" customHeight="1" x14ac:dyDescent="0.25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46320</v>
      </c>
      <c r="P31" s="65">
        <f t="shared" si="0"/>
        <v>46321</v>
      </c>
      <c r="Q31" s="65">
        <f t="shared" si="0"/>
        <v>46322</v>
      </c>
      <c r="R31" s="65">
        <f t="shared" si="0"/>
        <v>46323</v>
      </c>
      <c r="S31" s="65">
        <f t="shared" si="0"/>
        <v>46324</v>
      </c>
      <c r="T31" s="65">
        <f t="shared" si="0"/>
        <v>46325</v>
      </c>
      <c r="U31" s="64">
        <f t="shared" si="0"/>
        <v>46326</v>
      </c>
      <c r="V31" s="61"/>
      <c r="W31" s="61"/>
      <c r="X31" s="64">
        <f t="shared" si="1"/>
        <v>46383</v>
      </c>
      <c r="Y31" s="65">
        <f t="shared" si="1"/>
        <v>46384</v>
      </c>
      <c r="Z31" s="65">
        <f t="shared" si="1"/>
        <v>46385</v>
      </c>
      <c r="AA31" s="65">
        <f t="shared" si="1"/>
        <v>46386</v>
      </c>
      <c r="AB31" s="65">
        <f t="shared" si="1"/>
        <v>46387</v>
      </c>
      <c r="AC31" s="65" t="str">
        <f t="shared" si="1"/>
        <v/>
      </c>
      <c r="AD31" s="65" t="str">
        <f t="shared" si="1"/>
        <v/>
      </c>
      <c r="AF31" s="1"/>
    </row>
    <row r="32" spans="1:42" ht="15" customHeight="1" x14ac:dyDescent="0.25">
      <c r="A32" s="1"/>
      <c r="C32" s="80"/>
      <c r="D32" s="80"/>
      <c r="E32" s="80"/>
      <c r="F32" s="80"/>
      <c r="G32" s="80"/>
      <c r="H32" s="80"/>
      <c r="I32" s="80"/>
      <c r="J32" s="80"/>
      <c r="K32" s="80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61"/>
      <c r="X32" s="64" t="str">
        <f t="shared" si="1"/>
        <v/>
      </c>
      <c r="Y32" s="65" t="str">
        <f t="shared" si="1"/>
        <v/>
      </c>
      <c r="Z32" s="65" t="str">
        <f t="shared" si="1"/>
        <v/>
      </c>
      <c r="AA32" s="65" t="str">
        <f t="shared" si="1"/>
        <v/>
      </c>
      <c r="AB32" s="65" t="str">
        <f t="shared" si="1"/>
        <v/>
      </c>
      <c r="AC32" s="65" t="str">
        <f t="shared" si="1"/>
        <v/>
      </c>
      <c r="AD32" s="65" t="str">
        <f t="shared" si="1"/>
        <v/>
      </c>
      <c r="AF32" s="1"/>
    </row>
    <row r="33" spans="1:32" x14ac:dyDescent="0.25">
      <c r="A33" s="1"/>
      <c r="M33" s="1"/>
      <c r="AF33" s="1"/>
    </row>
    <row r="34" spans="1:32" ht="24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</sheetData>
  <mergeCells count="106">
    <mergeCell ref="C30:K31"/>
    <mergeCell ref="O20:V20"/>
    <mergeCell ref="W20:AD20"/>
    <mergeCell ref="C21:D21"/>
    <mergeCell ref="E21:F21"/>
    <mergeCell ref="G21:H21"/>
    <mergeCell ref="I21:J21"/>
    <mergeCell ref="K21:N21"/>
    <mergeCell ref="O21:V21"/>
    <mergeCell ref="W21:AD21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C6:D6"/>
    <mergeCell ref="E6:F6"/>
    <mergeCell ref="G6:H6"/>
    <mergeCell ref="I6:J6"/>
    <mergeCell ref="O6:V6"/>
    <mergeCell ref="W6:AD6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O17:V17"/>
    <mergeCell ref="W17:AD17"/>
    <mergeCell ref="C15:D15"/>
    <mergeCell ref="E15:F15"/>
    <mergeCell ref="G15:H15"/>
    <mergeCell ref="I15:J15"/>
    <mergeCell ref="O15:V15"/>
    <mergeCell ref="K15:N15"/>
    <mergeCell ref="I16:J16"/>
    <mergeCell ref="K17:N17"/>
    <mergeCell ref="K18:N18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O18:V18"/>
    <mergeCell ref="C19:D20"/>
    <mergeCell ref="I19:J19"/>
    <mergeCell ref="E20:F20"/>
    <mergeCell ref="G20:H20"/>
    <mergeCell ref="I20:J20"/>
    <mergeCell ref="K20:N20"/>
  </mergeCells>
  <conditionalFormatting sqref="C5 E5 G5 I5 K5:L5 O5 W5 C7 E8 G8 I8 K8:L8 O8 W8 C10 E11 G11 I11 K11:L11 O11 W11 C13 E14 G14 I14 K14:L14 O14 W14 C16 E17 G17 I17 K17 O17 W17">
    <cfRule type="expression" dxfId="7" priority="3">
      <formula>MONTH(C5)&lt;&gt;MONTH($C$2)</formula>
    </cfRule>
    <cfRule type="expression" dxfId="6" priority="4">
      <formula>OR(WEEKDAY(C5,1)=1,WEEKDAY(C5,1)=7)</formula>
    </cfRule>
  </conditionalFormatting>
  <conditionalFormatting sqref="C19 E20 G20 I20 K20 O20 W20">
    <cfRule type="expression" dxfId="5" priority="1">
      <formula>MONTH(C19)&lt;&gt;MONTH($C$2)</formula>
    </cfRule>
    <cfRule type="expression" dxfId="4" priority="2">
      <formula>OR(WEEKDAY(C19,1)=1,WEEKDAY(C19,1)=7)</formula>
    </cfRule>
  </conditionalFormatting>
  <dataValidations count="7">
    <dataValidation allowBlank="1" showInputMessage="1" showErrorMessage="1" prompt="To change the calendar year, go to cell P8 in About sheet" sqref="C2:AD2" xr:uid="{B5D53C45-6775-4CBB-A58B-F32F738BC868}"/>
    <dataValidation allowBlank="1" showInputMessage="1" showErrorMessage="1" prompt="Calendar days are automatically updated" sqref="C5:D5" xr:uid="{7DBB70EF-2E5D-4E3C-B797-4A25A75433C9}"/>
    <dataValidation allowBlank="1" showInputMessage="1" showErrorMessage="1" prompt="To change the starting day of the week, go to cell P12 in About sheet" sqref="C4:D4" xr:uid="{D6E9D7AD-DFC2-4C75-8FD9-657DB9C05429}"/>
    <dataValidation allowBlank="1" showInputMessage="1" showErrorMessage="1" prompt="Enter daily notes below the calendar days, such as this cell" sqref="C6:D6" xr:uid="{51A8F318-8E30-4CD1-89A6-B7BF693A5367}"/>
    <dataValidation allowBlank="1" showInputMessage="1" showErrorMessage="1" prompt="Enter monthly notes in cells C24 to K28" sqref="C25:K26" xr:uid="{179A76F2-712D-4BB6-89DB-51C521CD4578}"/>
    <dataValidation allowBlank="1" showInputMessage="1" showErrorMessage="1" prompt="Previous month calendar" sqref="O25:U25" xr:uid="{3AE5BD46-3EFE-4E0C-B375-9D9945EB680E}"/>
    <dataValidation allowBlank="1" showInputMessage="1" showErrorMessage="1" prompt="Next month calendar" sqref="X25:AD25" xr:uid="{B338F5CA-9BAC-46C1-B051-46D9A1483089}"/>
  </dataValidations>
  <printOptions horizontalCentered="1"/>
  <pageMargins left="0.5" right="0.5" top="0.25" bottom="0.25" header="0.25" footer="0.25"/>
  <pageSetup scale="8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173FF-72FF-4A3C-BD30-6FDC598D2D03}">
  <sheetPr>
    <pageSetUpPr fitToPage="1"/>
  </sheetPr>
  <dimension ref="A1:AP34"/>
  <sheetViews>
    <sheetView showGridLines="0" topLeftCell="A2" zoomScaleNormal="100" workbookViewId="0">
      <selection activeCell="K9" sqref="K9:N9"/>
    </sheetView>
  </sheetViews>
  <sheetFormatPr defaultColWidth="8.7109375" defaultRowHeight="13.5" x14ac:dyDescent="0.25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3" customWidth="1"/>
    <col min="10" max="10" width="15.5703125" style="3" customWidth="1"/>
    <col min="11" max="14" width="5.5703125" style="3" customWidth="1"/>
    <col min="15" max="30" width="2.5703125" style="3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6" s="30" customFormat="1" ht="90" customHeight="1" x14ac:dyDescent="0.7">
      <c r="A2" s="29"/>
      <c r="C2" s="147">
        <f>DATE(About!P8,12,1)</f>
        <v>46357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33"/>
      <c r="J3" s="33"/>
      <c r="K3" s="34"/>
      <c r="L3" s="34"/>
      <c r="M3" s="34"/>
      <c r="N3" s="34"/>
      <c r="V3" s="30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46355</v>
      </c>
      <c r="D4" s="126"/>
      <c r="E4" s="126">
        <f>E5</f>
        <v>46356</v>
      </c>
      <c r="F4" s="126"/>
      <c r="G4" s="126">
        <f>G5</f>
        <v>46357</v>
      </c>
      <c r="H4" s="126"/>
      <c r="I4" s="126">
        <f>I5</f>
        <v>46358</v>
      </c>
      <c r="J4" s="126"/>
      <c r="K4" s="126">
        <f>K5</f>
        <v>46359</v>
      </c>
      <c r="L4" s="126"/>
      <c r="M4" s="126"/>
      <c r="N4" s="37"/>
      <c r="O4" s="126">
        <f>O5</f>
        <v>46360</v>
      </c>
      <c r="P4" s="126"/>
      <c r="Q4" s="126"/>
      <c r="R4" s="126"/>
      <c r="S4" s="126"/>
      <c r="T4" s="126"/>
      <c r="U4" s="126"/>
      <c r="V4" s="126"/>
      <c r="W4" s="126">
        <f>W5</f>
        <v>46361</v>
      </c>
      <c r="X4" s="126"/>
      <c r="Y4" s="126"/>
      <c r="Z4" s="126"/>
      <c r="AA4" s="126"/>
      <c r="AB4" s="126"/>
      <c r="AC4" s="126"/>
      <c r="AD4" s="126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46355</v>
      </c>
      <c r="D5" s="140"/>
      <c r="E5" s="139">
        <f>C5+1</f>
        <v>46356</v>
      </c>
      <c r="F5" s="140"/>
      <c r="G5" s="139">
        <f>E5+1</f>
        <v>46357</v>
      </c>
      <c r="H5" s="140"/>
      <c r="I5" s="139">
        <f>G5+1</f>
        <v>46358</v>
      </c>
      <c r="J5" s="140"/>
      <c r="K5" s="139">
        <f>I5+1</f>
        <v>46359</v>
      </c>
      <c r="L5" s="148"/>
      <c r="M5" s="148"/>
      <c r="N5" s="77"/>
      <c r="O5" s="139">
        <f>K5+1</f>
        <v>46360</v>
      </c>
      <c r="P5" s="148"/>
      <c r="Q5" s="148"/>
      <c r="R5" s="148"/>
      <c r="S5" s="148"/>
      <c r="T5" s="148"/>
      <c r="U5" s="148"/>
      <c r="V5" s="140"/>
      <c r="W5" s="139">
        <f>O5+1</f>
        <v>46361</v>
      </c>
      <c r="X5" s="148"/>
      <c r="Y5" s="148"/>
      <c r="Z5" s="148"/>
      <c r="AA5" s="148"/>
      <c r="AB5" s="148"/>
      <c r="AC5" s="148"/>
      <c r="AD5" s="140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20"/>
      <c r="D6" s="122"/>
      <c r="E6" s="120"/>
      <c r="F6" s="122"/>
      <c r="G6" s="120"/>
      <c r="H6" s="122"/>
      <c r="I6" s="152" t="s">
        <v>84</v>
      </c>
      <c r="J6" s="153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52" t="s">
        <v>85</v>
      </c>
      <c r="X6" s="201"/>
      <c r="Y6" s="201"/>
      <c r="Z6" s="201"/>
      <c r="AA6" s="201"/>
      <c r="AB6" s="201"/>
      <c r="AC6" s="201"/>
      <c r="AD6" s="153"/>
      <c r="AE6" s="7"/>
      <c r="AF6" s="42"/>
    </row>
    <row r="7" spans="1:36" ht="9.9499999999999993" customHeight="1" x14ac:dyDescent="0.25">
      <c r="A7" s="1"/>
      <c r="C7" s="139">
        <f>W5+1</f>
        <v>46362</v>
      </c>
      <c r="D7" s="140"/>
      <c r="E7" s="127"/>
      <c r="F7" s="129"/>
      <c r="G7" s="127"/>
      <c r="H7" s="129"/>
      <c r="I7" s="209"/>
      <c r="J7" s="210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209"/>
      <c r="X7" s="211"/>
      <c r="Y7" s="211"/>
      <c r="Z7" s="211"/>
      <c r="AA7" s="211"/>
      <c r="AB7" s="211"/>
      <c r="AC7" s="211"/>
      <c r="AD7" s="210"/>
      <c r="AF7" s="1"/>
    </row>
    <row r="8" spans="1:36" s="7" customFormat="1" ht="15" customHeight="1" x14ac:dyDescent="0.2">
      <c r="A8" s="4"/>
      <c r="C8" s="139"/>
      <c r="D8" s="140"/>
      <c r="E8" s="133">
        <f>C7+1</f>
        <v>46363</v>
      </c>
      <c r="F8" s="135"/>
      <c r="G8" s="133">
        <f>E8+1</f>
        <v>46364</v>
      </c>
      <c r="H8" s="135"/>
      <c r="I8" s="202">
        <f>G8+1</f>
        <v>46365</v>
      </c>
      <c r="J8" s="203"/>
      <c r="K8" s="133">
        <f>I8+1</f>
        <v>46366</v>
      </c>
      <c r="L8" s="134"/>
      <c r="M8" s="134"/>
      <c r="N8" s="50"/>
      <c r="O8" s="133">
        <f>K8+1</f>
        <v>46367</v>
      </c>
      <c r="P8" s="134"/>
      <c r="Q8" s="134"/>
      <c r="R8" s="134"/>
      <c r="S8" s="134"/>
      <c r="T8" s="134"/>
      <c r="U8" s="134"/>
      <c r="V8" s="135"/>
      <c r="W8" s="202">
        <f>O8+1</f>
        <v>46368</v>
      </c>
      <c r="X8" s="204"/>
      <c r="Y8" s="204"/>
      <c r="Z8" s="204"/>
      <c r="AA8" s="204"/>
      <c r="AB8" s="204"/>
      <c r="AC8" s="204"/>
      <c r="AD8" s="203"/>
      <c r="AF8" s="4"/>
    </row>
    <row r="9" spans="1:36" s="43" customFormat="1" ht="75" customHeight="1" x14ac:dyDescent="0.2">
      <c r="A9" s="42"/>
      <c r="C9" s="120"/>
      <c r="D9" s="122"/>
      <c r="E9" s="120"/>
      <c r="F9" s="122"/>
      <c r="G9" s="120"/>
      <c r="H9" s="122"/>
      <c r="I9" s="152" t="s">
        <v>16</v>
      </c>
      <c r="J9" s="153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218" t="s">
        <v>87</v>
      </c>
      <c r="X9" s="219"/>
      <c r="Y9" s="219"/>
      <c r="Z9" s="219"/>
      <c r="AA9" s="219"/>
      <c r="AB9" s="219"/>
      <c r="AC9" s="219"/>
      <c r="AD9" s="220"/>
      <c r="AE9" s="7"/>
      <c r="AF9" s="42"/>
    </row>
    <row r="10" spans="1:36" s="43" customFormat="1" ht="9.9499999999999993" customHeight="1" x14ac:dyDescent="0.2">
      <c r="A10" s="42"/>
      <c r="C10" s="139">
        <f>W8+1</f>
        <v>46369</v>
      </c>
      <c r="D10" s="140"/>
      <c r="E10" s="45"/>
      <c r="F10" s="78"/>
      <c r="G10" s="45"/>
      <c r="H10" s="78"/>
      <c r="I10" s="108"/>
      <c r="J10" s="110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108"/>
      <c r="X10" s="109"/>
      <c r="Y10" s="109"/>
      <c r="Z10" s="109"/>
      <c r="AA10" s="109"/>
      <c r="AB10" s="109"/>
      <c r="AC10" s="109"/>
      <c r="AD10" s="110"/>
      <c r="AE10" s="7"/>
      <c r="AF10" s="42"/>
    </row>
    <row r="11" spans="1:36" s="7" customFormat="1" ht="15" customHeight="1" x14ac:dyDescent="0.25">
      <c r="A11" s="4"/>
      <c r="C11" s="139"/>
      <c r="D11" s="140"/>
      <c r="E11" s="133">
        <f>C10+1</f>
        <v>46370</v>
      </c>
      <c r="F11" s="135"/>
      <c r="G11" s="133">
        <f>E11+1</f>
        <v>46371</v>
      </c>
      <c r="H11" s="135"/>
      <c r="I11" s="202">
        <f>G11+1</f>
        <v>46372</v>
      </c>
      <c r="J11" s="203"/>
      <c r="K11" s="133">
        <f>I11+1</f>
        <v>46373</v>
      </c>
      <c r="L11" s="134"/>
      <c r="M11" s="134"/>
      <c r="N11" s="50"/>
      <c r="O11" s="133">
        <f>K11+1</f>
        <v>46374</v>
      </c>
      <c r="P11" s="134"/>
      <c r="Q11" s="134"/>
      <c r="R11" s="134"/>
      <c r="S11" s="134"/>
      <c r="T11" s="134"/>
      <c r="U11" s="134"/>
      <c r="V11" s="135"/>
      <c r="W11" s="202">
        <f>O11+1</f>
        <v>46375</v>
      </c>
      <c r="X11" s="204"/>
      <c r="Y11" s="204"/>
      <c r="Z11" s="204"/>
      <c r="AA11" s="204"/>
      <c r="AB11" s="204"/>
      <c r="AC11" s="204"/>
      <c r="AD11" s="203"/>
      <c r="AF11" s="4"/>
      <c r="AJ11" s="3"/>
    </row>
    <row r="12" spans="1:36" s="43" customFormat="1" ht="75" customHeight="1" x14ac:dyDescent="0.2">
      <c r="A12" s="42"/>
      <c r="C12" s="120"/>
      <c r="D12" s="122"/>
      <c r="E12" s="120"/>
      <c r="F12" s="122"/>
      <c r="G12" s="120"/>
      <c r="H12" s="122"/>
      <c r="I12" s="152" t="s">
        <v>27</v>
      </c>
      <c r="J12" s="153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218" t="s">
        <v>86</v>
      </c>
      <c r="X12" s="219"/>
      <c r="Y12" s="219"/>
      <c r="Z12" s="219"/>
      <c r="AA12" s="219"/>
      <c r="AB12" s="219"/>
      <c r="AC12" s="219"/>
      <c r="AD12" s="220"/>
      <c r="AE12" s="7"/>
      <c r="AF12" s="42"/>
    </row>
    <row r="13" spans="1:36" s="43" customFormat="1" ht="9.9499999999999993" customHeight="1" x14ac:dyDescent="0.2">
      <c r="A13" s="42"/>
      <c r="C13" s="139">
        <f>W11+1</f>
        <v>46376</v>
      </c>
      <c r="D13" s="140"/>
      <c r="E13" s="45"/>
      <c r="F13" s="78"/>
      <c r="G13" s="45"/>
      <c r="H13" s="78"/>
      <c r="I13" s="108"/>
      <c r="J13" s="110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108"/>
      <c r="X13" s="109"/>
      <c r="Y13" s="109"/>
      <c r="Z13" s="109"/>
      <c r="AA13" s="109"/>
      <c r="AB13" s="109"/>
      <c r="AC13" s="109"/>
      <c r="AD13" s="110"/>
      <c r="AE13" s="7"/>
      <c r="AF13" s="42"/>
    </row>
    <row r="14" spans="1:36" s="7" customFormat="1" ht="15" customHeight="1" x14ac:dyDescent="0.2">
      <c r="A14" s="4"/>
      <c r="C14" s="139"/>
      <c r="D14" s="140"/>
      <c r="E14" s="133">
        <f>C13+1</f>
        <v>46377</v>
      </c>
      <c r="F14" s="135"/>
      <c r="G14" s="133">
        <f>E14+1</f>
        <v>46378</v>
      </c>
      <c r="H14" s="135"/>
      <c r="I14" s="202">
        <f>G14+1</f>
        <v>46379</v>
      </c>
      <c r="J14" s="203"/>
      <c r="K14" s="133">
        <f>I14+1</f>
        <v>46380</v>
      </c>
      <c r="L14" s="134"/>
      <c r="M14" s="134"/>
      <c r="N14" s="50"/>
      <c r="O14" s="133">
        <f>K14+1</f>
        <v>46381</v>
      </c>
      <c r="P14" s="134"/>
      <c r="Q14" s="134"/>
      <c r="R14" s="134"/>
      <c r="S14" s="134"/>
      <c r="T14" s="134"/>
      <c r="U14" s="134"/>
      <c r="V14" s="135"/>
      <c r="W14" s="202">
        <f>O14+1</f>
        <v>46382</v>
      </c>
      <c r="X14" s="204"/>
      <c r="Y14" s="204"/>
      <c r="Z14" s="204"/>
      <c r="AA14" s="204"/>
      <c r="AB14" s="204"/>
      <c r="AC14" s="204"/>
      <c r="AD14" s="203"/>
      <c r="AF14" s="4"/>
    </row>
    <row r="15" spans="1:36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52" t="s">
        <v>19</v>
      </c>
      <c r="J15" s="153"/>
      <c r="K15" s="120"/>
      <c r="L15" s="121"/>
      <c r="M15" s="121"/>
      <c r="N15" s="122"/>
      <c r="O15" s="215" t="s">
        <v>83</v>
      </c>
      <c r="P15" s="216"/>
      <c r="Q15" s="216"/>
      <c r="R15" s="216"/>
      <c r="S15" s="216"/>
      <c r="T15" s="216"/>
      <c r="U15" s="216"/>
      <c r="V15" s="217"/>
      <c r="W15" s="212" t="s">
        <v>82</v>
      </c>
      <c r="X15" s="213"/>
      <c r="Y15" s="213"/>
      <c r="Z15" s="213"/>
      <c r="AA15" s="213"/>
      <c r="AB15" s="213"/>
      <c r="AC15" s="213"/>
      <c r="AD15" s="214"/>
      <c r="AE15" s="7"/>
      <c r="AF15" s="42"/>
    </row>
    <row r="16" spans="1:36" s="43" customFormat="1" ht="9.9499999999999993" customHeight="1" x14ac:dyDescent="0.2">
      <c r="A16" s="42"/>
      <c r="C16" s="139">
        <f>W14+1</f>
        <v>46383</v>
      </c>
      <c r="D16" s="140"/>
      <c r="E16" s="45"/>
      <c r="F16" s="78"/>
      <c r="G16" s="45"/>
      <c r="H16" s="78"/>
      <c r="I16" s="47"/>
      <c r="J16" s="48"/>
      <c r="K16" s="47"/>
      <c r="L16" s="49"/>
      <c r="M16" s="49"/>
      <c r="N16" s="48"/>
      <c r="O16" s="47"/>
      <c r="P16" s="49"/>
      <c r="Q16" s="49"/>
      <c r="R16" s="49"/>
      <c r="S16" s="49"/>
      <c r="T16" s="49"/>
      <c r="U16" s="49"/>
      <c r="V16" s="48"/>
      <c r="W16" s="45"/>
      <c r="X16" s="79"/>
      <c r="Y16" s="79"/>
      <c r="Z16" s="79"/>
      <c r="AA16" s="79"/>
      <c r="AB16" s="79"/>
      <c r="AC16" s="79"/>
      <c r="AD16" s="78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46384</v>
      </c>
      <c r="F17" s="135"/>
      <c r="G17" s="133">
        <f>E17+1</f>
        <v>46385</v>
      </c>
      <c r="H17" s="135"/>
      <c r="I17" s="133">
        <f>G17+1</f>
        <v>46386</v>
      </c>
      <c r="J17" s="135"/>
      <c r="K17" s="133">
        <f>I17+1</f>
        <v>46387</v>
      </c>
      <c r="L17" s="134"/>
      <c r="M17" s="134"/>
      <c r="N17" s="135"/>
      <c r="O17" s="133">
        <f>K17+1</f>
        <v>46388</v>
      </c>
      <c r="P17" s="134"/>
      <c r="Q17" s="134"/>
      <c r="R17" s="134"/>
      <c r="S17" s="134"/>
      <c r="T17" s="134"/>
      <c r="U17" s="134"/>
      <c r="V17" s="135"/>
      <c r="W17" s="133">
        <f>O17+1</f>
        <v>46389</v>
      </c>
      <c r="X17" s="134"/>
      <c r="Y17" s="134"/>
      <c r="Z17" s="134"/>
      <c r="AA17" s="134"/>
      <c r="AB17" s="134"/>
      <c r="AC17" s="134"/>
      <c r="AD17" s="135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20"/>
      <c r="J18" s="122"/>
      <c r="K18" s="120"/>
      <c r="L18" s="121"/>
      <c r="M18" s="121"/>
      <c r="N18" s="122"/>
      <c r="O18" s="120"/>
      <c r="P18" s="121"/>
      <c r="Q18" s="121"/>
      <c r="R18" s="121"/>
      <c r="S18" s="121"/>
      <c r="T18" s="121"/>
      <c r="U18" s="121"/>
      <c r="V18" s="122"/>
      <c r="W18" s="120"/>
      <c r="X18" s="121"/>
      <c r="Y18" s="121"/>
      <c r="Z18" s="121"/>
      <c r="AA18" s="121"/>
      <c r="AB18" s="121"/>
      <c r="AC18" s="121"/>
      <c r="AD18" s="122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46390</v>
      </c>
      <c r="D19" s="140"/>
      <c r="E19" s="45"/>
      <c r="F19" s="78"/>
      <c r="G19" s="45"/>
      <c r="H19" s="78"/>
      <c r="I19" s="47"/>
      <c r="J19" s="48"/>
      <c r="K19" s="47"/>
      <c r="L19" s="49"/>
      <c r="M19" s="49"/>
      <c r="N19" s="48"/>
      <c r="O19" s="47"/>
      <c r="P19" s="49"/>
      <c r="Q19" s="49"/>
      <c r="R19" s="49"/>
      <c r="S19" s="49"/>
      <c r="T19" s="49"/>
      <c r="U19" s="49"/>
      <c r="V19" s="48"/>
      <c r="W19" s="45"/>
      <c r="X19" s="79"/>
      <c r="Y19" s="79"/>
      <c r="Z19" s="79"/>
      <c r="AA19" s="79"/>
      <c r="AB19" s="79"/>
      <c r="AC19" s="79"/>
      <c r="AD19" s="78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46391</v>
      </c>
      <c r="F20" s="135"/>
      <c r="G20" s="133">
        <f>E20+1</f>
        <v>46392</v>
      </c>
      <c r="H20" s="135"/>
      <c r="I20" s="133">
        <f>G20+1</f>
        <v>46393</v>
      </c>
      <c r="J20" s="135"/>
      <c r="K20" s="133">
        <f>I20+1</f>
        <v>46394</v>
      </c>
      <c r="L20" s="134"/>
      <c r="M20" s="134"/>
      <c r="N20" s="135"/>
      <c r="O20" s="133">
        <f>K20+1</f>
        <v>46395</v>
      </c>
      <c r="P20" s="134"/>
      <c r="Q20" s="134"/>
      <c r="R20" s="134"/>
      <c r="S20" s="134"/>
      <c r="T20" s="134"/>
      <c r="U20" s="134"/>
      <c r="V20" s="135"/>
      <c r="W20" s="133">
        <f>O20+1</f>
        <v>46396</v>
      </c>
      <c r="X20" s="134"/>
      <c r="Y20" s="134"/>
      <c r="Z20" s="134"/>
      <c r="AA20" s="134"/>
      <c r="AB20" s="134"/>
      <c r="AC20" s="134"/>
      <c r="AD20" s="135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20"/>
      <c r="J21" s="122"/>
      <c r="K21" s="120"/>
      <c r="L21" s="121"/>
      <c r="M21" s="121"/>
      <c r="N21" s="122"/>
      <c r="O21" s="120"/>
      <c r="P21" s="121"/>
      <c r="Q21" s="121"/>
      <c r="R21" s="121"/>
      <c r="S21" s="121"/>
      <c r="T21" s="121"/>
      <c r="U21" s="121"/>
      <c r="V21" s="122"/>
      <c r="W21" s="120"/>
      <c r="X21" s="121"/>
      <c r="Y21" s="121"/>
      <c r="Z21" s="121"/>
      <c r="AA21" s="121"/>
      <c r="AB21" s="121"/>
      <c r="AC21" s="121"/>
      <c r="AD21" s="122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54"/>
      <c r="J22" s="54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58"/>
      <c r="J23" s="58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4"/>
      <c r="AF23" s="4"/>
    </row>
    <row r="24" spans="1:42" ht="24.95" customHeight="1" x14ac:dyDescent="0.25">
      <c r="A24" s="1"/>
      <c r="M24" s="1"/>
      <c r="AF24" s="1"/>
    </row>
    <row r="25" spans="1:42" ht="20.100000000000001" customHeight="1" x14ac:dyDescent="0.25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46327</v>
      </c>
      <c r="P25" s="159"/>
      <c r="Q25" s="159"/>
      <c r="R25" s="159"/>
      <c r="S25" s="159"/>
      <c r="T25" s="159"/>
      <c r="U25" s="159"/>
      <c r="V25" s="61"/>
      <c r="W25" s="61"/>
      <c r="X25" s="159">
        <f>DATE(YEAR(C2),MONTH(C2)+1,1)</f>
        <v>46388</v>
      </c>
      <c r="Y25" s="159"/>
      <c r="Z25" s="159"/>
      <c r="AA25" s="159"/>
      <c r="AB25" s="159"/>
      <c r="AC25" s="159"/>
      <c r="AD25" s="159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63"/>
      <c r="X26" s="62" t="str">
        <f>INDEX({"S";"M";"T";"W";"T";"F";"S"},1+MOD(start_day+1-2,7))</f>
        <v>S</v>
      </c>
      <c r="Y26" s="62" t="str">
        <f>INDEX({"S";"M";"T";"W";"T";"F";"S"},1+MOD(start_day+2-2,7))</f>
        <v>M</v>
      </c>
      <c r="Z26" s="62" t="str">
        <f>INDEX({"S";"M";"T";"W";"T";"F";"S"},1+MOD(start_day+3-2,7))</f>
        <v>T</v>
      </c>
      <c r="AA26" s="62" t="str">
        <f>INDEX({"S";"M";"T";"W";"T";"F";"S"},1+MOD(start_day+4-2,7))</f>
        <v>W</v>
      </c>
      <c r="AB26" s="62" t="str">
        <f>INDEX({"S";"M";"T";"W";"T";"F";"S"},1+MOD(start_day+5-2,7))</f>
        <v>T</v>
      </c>
      <c r="AC26" s="62" t="str">
        <f>INDEX({"S";"M";"T";"W";"T";"F";"S"},1+MOD(start_day+6-2,7))</f>
        <v>F</v>
      </c>
      <c r="AD26" s="62" t="str">
        <f>INDEX({"S";"M";"T";"W";"T";"F";"S"},1+MOD(start_day+7-2,7))</f>
        <v>S</v>
      </c>
      <c r="AF26" s="1"/>
    </row>
    <row r="27" spans="1:42" ht="15" customHeight="1" x14ac:dyDescent="0.25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>46327</v>
      </c>
      <c r="P27" s="65">
        <f t="shared" si="0"/>
        <v>46328</v>
      </c>
      <c r="Q27" s="65">
        <f t="shared" si="0"/>
        <v>46329</v>
      </c>
      <c r="R27" s="65">
        <f t="shared" si="0"/>
        <v>46330</v>
      </c>
      <c r="S27" s="65">
        <f t="shared" si="0"/>
        <v>46331</v>
      </c>
      <c r="T27" s="65">
        <f t="shared" si="0"/>
        <v>46332</v>
      </c>
      <c r="U27" s="64">
        <f t="shared" si="0"/>
        <v>46333</v>
      </c>
      <c r="V27" s="61"/>
      <c r="W27" s="61"/>
      <c r="X27" s="65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65" t="str">
        <f t="shared" si="1"/>
        <v/>
      </c>
      <c r="Z27" s="65" t="str">
        <f t="shared" si="1"/>
        <v/>
      </c>
      <c r="AA27" s="65" t="str">
        <f t="shared" si="1"/>
        <v/>
      </c>
      <c r="AB27" s="65" t="str">
        <f t="shared" si="1"/>
        <v/>
      </c>
      <c r="AC27" s="65">
        <f t="shared" si="1"/>
        <v>46388</v>
      </c>
      <c r="AD27" s="64">
        <f t="shared" si="1"/>
        <v>46389</v>
      </c>
      <c r="AF27" s="1"/>
    </row>
    <row r="28" spans="1:42" ht="15" customHeight="1" x14ac:dyDescent="0.25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46334</v>
      </c>
      <c r="P28" s="65">
        <f t="shared" si="0"/>
        <v>46335</v>
      </c>
      <c r="Q28" s="65">
        <f t="shared" si="0"/>
        <v>46336</v>
      </c>
      <c r="R28" s="65">
        <f t="shared" si="0"/>
        <v>46337</v>
      </c>
      <c r="S28" s="65">
        <f t="shared" si="0"/>
        <v>46338</v>
      </c>
      <c r="T28" s="65">
        <f t="shared" si="0"/>
        <v>46339</v>
      </c>
      <c r="U28" s="64">
        <f t="shared" si="0"/>
        <v>46340</v>
      </c>
      <c r="V28" s="61"/>
      <c r="W28" s="61"/>
      <c r="X28" s="64">
        <f t="shared" si="1"/>
        <v>46390</v>
      </c>
      <c r="Y28" s="65">
        <f t="shared" si="1"/>
        <v>46391</v>
      </c>
      <c r="Z28" s="65">
        <f t="shared" si="1"/>
        <v>46392</v>
      </c>
      <c r="AA28" s="65">
        <f t="shared" si="1"/>
        <v>46393</v>
      </c>
      <c r="AB28" s="65">
        <f t="shared" si="1"/>
        <v>46394</v>
      </c>
      <c r="AC28" s="65">
        <f t="shared" si="1"/>
        <v>46395</v>
      </c>
      <c r="AD28" s="64">
        <f t="shared" si="1"/>
        <v>46396</v>
      </c>
      <c r="AF28" s="1"/>
    </row>
    <row r="29" spans="1:42" ht="15" customHeight="1" x14ac:dyDescent="0.25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46341</v>
      </c>
      <c r="P29" s="65">
        <f t="shared" si="0"/>
        <v>46342</v>
      </c>
      <c r="Q29" s="65">
        <f t="shared" si="0"/>
        <v>46343</v>
      </c>
      <c r="R29" s="65">
        <f t="shared" si="0"/>
        <v>46344</v>
      </c>
      <c r="S29" s="65">
        <f t="shared" si="0"/>
        <v>46345</v>
      </c>
      <c r="T29" s="65">
        <f t="shared" si="0"/>
        <v>46346</v>
      </c>
      <c r="U29" s="64">
        <f t="shared" si="0"/>
        <v>46347</v>
      </c>
      <c r="V29" s="61"/>
      <c r="W29" s="61"/>
      <c r="X29" s="64">
        <f t="shared" si="1"/>
        <v>46397</v>
      </c>
      <c r="Y29" s="65">
        <f t="shared" si="1"/>
        <v>46398</v>
      </c>
      <c r="Z29" s="65">
        <f t="shared" si="1"/>
        <v>46399</v>
      </c>
      <c r="AA29" s="65">
        <f t="shared" si="1"/>
        <v>46400</v>
      </c>
      <c r="AB29" s="65">
        <f t="shared" si="1"/>
        <v>46401</v>
      </c>
      <c r="AC29" s="65">
        <f t="shared" si="1"/>
        <v>46402</v>
      </c>
      <c r="AD29" s="64">
        <f t="shared" si="1"/>
        <v>46403</v>
      </c>
      <c r="AF29" s="1"/>
    </row>
    <row r="30" spans="1:42" ht="15" customHeight="1" x14ac:dyDescent="0.25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46348</v>
      </c>
      <c r="P30" s="65">
        <f t="shared" si="0"/>
        <v>46349</v>
      </c>
      <c r="Q30" s="65">
        <f t="shared" si="0"/>
        <v>46350</v>
      </c>
      <c r="R30" s="65">
        <f t="shared" si="0"/>
        <v>46351</v>
      </c>
      <c r="S30" s="65">
        <f t="shared" si="0"/>
        <v>46352</v>
      </c>
      <c r="T30" s="65">
        <f t="shared" si="0"/>
        <v>46353</v>
      </c>
      <c r="U30" s="64">
        <f t="shared" si="0"/>
        <v>46354</v>
      </c>
      <c r="V30" s="61"/>
      <c r="W30" s="61"/>
      <c r="X30" s="64">
        <f t="shared" si="1"/>
        <v>46404</v>
      </c>
      <c r="Y30" s="65">
        <f t="shared" si="1"/>
        <v>46405</v>
      </c>
      <c r="Z30" s="65">
        <f t="shared" si="1"/>
        <v>46406</v>
      </c>
      <c r="AA30" s="65">
        <f t="shared" si="1"/>
        <v>46407</v>
      </c>
      <c r="AB30" s="65">
        <f t="shared" si="1"/>
        <v>46408</v>
      </c>
      <c r="AC30" s="65">
        <f t="shared" si="1"/>
        <v>46409</v>
      </c>
      <c r="AD30" s="64">
        <f t="shared" si="1"/>
        <v>46410</v>
      </c>
      <c r="AF30" s="1"/>
    </row>
    <row r="31" spans="1:42" ht="15" customHeight="1" x14ac:dyDescent="0.25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46355</v>
      </c>
      <c r="P31" s="65">
        <f t="shared" si="0"/>
        <v>46356</v>
      </c>
      <c r="Q31" s="65" t="str">
        <f t="shared" si="0"/>
        <v/>
      </c>
      <c r="R31" s="65" t="str">
        <f t="shared" si="0"/>
        <v/>
      </c>
      <c r="S31" s="65" t="str">
        <f t="shared" si="0"/>
        <v/>
      </c>
      <c r="T31" s="65" t="str">
        <f t="shared" si="0"/>
        <v/>
      </c>
      <c r="U31" s="64" t="str">
        <f t="shared" si="0"/>
        <v/>
      </c>
      <c r="V31" s="61"/>
      <c r="W31" s="61"/>
      <c r="X31" s="64">
        <f t="shared" si="1"/>
        <v>46411</v>
      </c>
      <c r="Y31" s="65">
        <f t="shared" si="1"/>
        <v>46412</v>
      </c>
      <c r="Z31" s="65">
        <f t="shared" si="1"/>
        <v>46413</v>
      </c>
      <c r="AA31" s="65">
        <f t="shared" si="1"/>
        <v>46414</v>
      </c>
      <c r="AB31" s="65">
        <f t="shared" si="1"/>
        <v>46415</v>
      </c>
      <c r="AC31" s="65">
        <f t="shared" si="1"/>
        <v>46416</v>
      </c>
      <c r="AD31" s="65">
        <f t="shared" si="1"/>
        <v>46417</v>
      </c>
      <c r="AF31" s="1"/>
    </row>
    <row r="32" spans="1:42" x14ac:dyDescent="0.25">
      <c r="A32" s="1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61"/>
      <c r="X32" s="64">
        <f t="shared" si="1"/>
        <v>46418</v>
      </c>
      <c r="Y32" s="65" t="str">
        <f t="shared" si="1"/>
        <v/>
      </c>
      <c r="Z32" s="65" t="str">
        <f t="shared" si="1"/>
        <v/>
      </c>
      <c r="AA32" s="65" t="str">
        <f t="shared" si="1"/>
        <v/>
      </c>
      <c r="AB32" s="65" t="str">
        <f t="shared" si="1"/>
        <v/>
      </c>
      <c r="AC32" s="65" t="str">
        <f t="shared" si="1"/>
        <v/>
      </c>
      <c r="AD32" s="65" t="str">
        <f t="shared" si="1"/>
        <v/>
      </c>
      <c r="AF32" s="1"/>
    </row>
    <row r="33" spans="1:32" x14ac:dyDescent="0.25">
      <c r="A33" s="1"/>
      <c r="M33" s="1"/>
      <c r="O33" s="64"/>
      <c r="P33" s="65"/>
      <c r="Q33" s="65"/>
      <c r="R33" s="65"/>
      <c r="S33" s="65"/>
      <c r="T33" s="65"/>
      <c r="U33" s="64"/>
      <c r="V33" s="61"/>
      <c r="W33" s="61"/>
      <c r="X33" s="64"/>
      <c r="Y33" s="65"/>
      <c r="Z33" s="65"/>
      <c r="AA33" s="65"/>
      <c r="AB33" s="65"/>
      <c r="AC33" s="65"/>
      <c r="AD33" s="65"/>
      <c r="AF33" s="1"/>
    </row>
    <row r="34" spans="1:32" ht="24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</sheetData>
  <mergeCells count="104">
    <mergeCell ref="I20:J20"/>
    <mergeCell ref="K20:N20"/>
    <mergeCell ref="O20:V20"/>
    <mergeCell ref="W20:AD20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I6:J6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O17:V17"/>
    <mergeCell ref="W17:AD17"/>
    <mergeCell ref="C15:D15"/>
    <mergeCell ref="E15:F15"/>
    <mergeCell ref="G15:H15"/>
    <mergeCell ref="I15:J15"/>
    <mergeCell ref="O15:V15"/>
    <mergeCell ref="K15:N15"/>
    <mergeCell ref="C30:K31"/>
    <mergeCell ref="K17:N17"/>
    <mergeCell ref="K18:N18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O18:V18"/>
    <mergeCell ref="C19:D20"/>
    <mergeCell ref="E20:F20"/>
    <mergeCell ref="O21:V21"/>
    <mergeCell ref="W21:AD21"/>
    <mergeCell ref="C21:D21"/>
    <mergeCell ref="E21:F21"/>
    <mergeCell ref="G21:H21"/>
    <mergeCell ref="I21:J21"/>
    <mergeCell ref="K21:N21"/>
    <mergeCell ref="G20:H20"/>
  </mergeCells>
  <conditionalFormatting sqref="C5 E5 G5 I5 K5:L5 O5 W5 C7 E8 G8 I8 K8:L8 O8 W8 C10 E11 G11 I11 K11:L11 O11 W11 C13 E14 G14 I14 K14:L14 O14 W14 C16 E17 G17 I17 K17 O17 W17">
    <cfRule type="expression" dxfId="3" priority="3">
      <formula>MONTH(C5)&lt;&gt;MONTH($C$2)</formula>
    </cfRule>
    <cfRule type="expression" dxfId="2" priority="4">
      <formula>OR(WEEKDAY(C5,1)=1,WEEKDAY(C5,1)=7)</formula>
    </cfRule>
  </conditionalFormatting>
  <conditionalFormatting sqref="C19 E20 G20 I20 K20 O20 W20">
    <cfRule type="expression" dxfId="1" priority="1">
      <formula>MONTH(C19)&lt;&gt;MONTH($C$2)</formula>
    </cfRule>
    <cfRule type="expression" dxfId="0" priority="2">
      <formula>OR(WEEKDAY(C19,1)=1,WEEKDAY(C19,1)=7)</formula>
    </cfRule>
  </conditionalFormatting>
  <dataValidations count="7">
    <dataValidation allowBlank="1" showInputMessage="1" showErrorMessage="1" prompt="Next month calendar" sqref="X25:AD25" xr:uid="{A83DF5D1-2EFF-471A-9B9A-A65CF983BC11}"/>
    <dataValidation allowBlank="1" showInputMessage="1" showErrorMessage="1" prompt="Previous month calendar" sqref="O25:U25" xr:uid="{AF79A929-E46D-45CE-8B43-9F3952E72E89}"/>
    <dataValidation allowBlank="1" showInputMessage="1" showErrorMessage="1" prompt="Enter monthly notes in cells C24 to K28" sqref="C25:K26" xr:uid="{DBD88583-4D45-4329-B26F-70F95BC0BD6A}"/>
    <dataValidation allowBlank="1" showInputMessage="1" showErrorMessage="1" prompt="Enter daily notes below the calendar days, such as this cell" sqref="C6:D6" xr:uid="{79B7F973-2DA0-4391-9F75-BF3CAB5178DC}"/>
    <dataValidation allowBlank="1" showInputMessage="1" showErrorMessage="1" prompt="To change the starting day of the week, go to cell P12 in About sheet" sqref="C4:D4" xr:uid="{5BEEE62A-FA17-4963-9E4D-AD52D6A1EF10}"/>
    <dataValidation allowBlank="1" showInputMessage="1" showErrorMessage="1" prompt="Calendar days are automatically updated" sqref="C5:D5" xr:uid="{636E6907-E41E-4D0D-847D-B7ED44648BB1}"/>
    <dataValidation allowBlank="1" showInputMessage="1" showErrorMessage="1" prompt="To change the calendar year, go to cell P8 in About sheet" sqref="C2:AD2" xr:uid="{20F6B6EF-B054-4563-AAC5-1279D3E756DD}"/>
  </dataValidations>
  <printOptions horizontalCentered="1"/>
  <pageMargins left="0.5" right="0.5" top="0.25" bottom="0.25" header="0.25" footer="0.25"/>
  <pageSetup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P34"/>
  <sheetViews>
    <sheetView showGridLines="0" tabSelected="1" zoomScaleNormal="100" workbookViewId="0">
      <selection activeCell="C2" sqref="C2:AD2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89" customWidth="1"/>
    <col min="10" max="10" width="15.5703125" style="89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81"/>
      <c r="J1" s="8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7">
      <c r="A2" s="29"/>
      <c r="C2" s="147">
        <f>DATE(About!P8,1,1)</f>
        <v>46023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82"/>
      <c r="J3" s="82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46019</v>
      </c>
      <c r="D4" s="126"/>
      <c r="E4" s="126">
        <f>E5</f>
        <v>46020</v>
      </c>
      <c r="F4" s="126"/>
      <c r="G4" s="126">
        <f>G5</f>
        <v>46021</v>
      </c>
      <c r="H4" s="126"/>
      <c r="I4" s="154">
        <f>I5</f>
        <v>46022</v>
      </c>
      <c r="J4" s="154"/>
      <c r="K4" s="126">
        <f>K5</f>
        <v>46023</v>
      </c>
      <c r="L4" s="126"/>
      <c r="M4" s="126"/>
      <c r="N4" s="37"/>
      <c r="O4" s="126">
        <f>O5</f>
        <v>46024</v>
      </c>
      <c r="P4" s="126"/>
      <c r="Q4" s="126"/>
      <c r="R4" s="126"/>
      <c r="S4" s="126"/>
      <c r="T4" s="126"/>
      <c r="U4" s="126"/>
      <c r="V4" s="126"/>
      <c r="W4" s="155">
        <f>W5</f>
        <v>46025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46019</v>
      </c>
      <c r="D5" s="140"/>
      <c r="E5" s="139">
        <f>C5+1</f>
        <v>46020</v>
      </c>
      <c r="F5" s="140"/>
      <c r="G5" s="139">
        <f>E5+1</f>
        <v>46021</v>
      </c>
      <c r="H5" s="140"/>
      <c r="I5" s="141">
        <f>G5+1</f>
        <v>46022</v>
      </c>
      <c r="J5" s="142"/>
      <c r="K5" s="139">
        <f>I5+1</f>
        <v>46023</v>
      </c>
      <c r="L5" s="148"/>
      <c r="M5" s="148"/>
      <c r="N5" s="77"/>
      <c r="O5" s="139">
        <f>K5+1</f>
        <v>46024</v>
      </c>
      <c r="P5" s="148"/>
      <c r="Q5" s="148"/>
      <c r="R5" s="148"/>
      <c r="S5" s="148"/>
      <c r="T5" s="148"/>
      <c r="U5" s="148"/>
      <c r="V5" s="140"/>
      <c r="W5" s="149">
        <f>O5+1</f>
        <v>46025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20"/>
      <c r="D6" s="122"/>
      <c r="E6" s="120"/>
      <c r="F6" s="122"/>
      <c r="G6" s="120"/>
      <c r="H6" s="122"/>
      <c r="I6" s="152" t="s">
        <v>15</v>
      </c>
      <c r="J6" s="153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17" t="s">
        <v>22</v>
      </c>
      <c r="X6" s="118"/>
      <c r="Y6" s="118"/>
      <c r="Z6" s="118"/>
      <c r="AA6" s="118"/>
      <c r="AB6" s="118"/>
      <c r="AC6" s="118"/>
      <c r="AD6" s="119"/>
      <c r="AE6" s="7"/>
      <c r="AF6" s="42"/>
    </row>
    <row r="7" spans="1:36" ht="9.9499999999999993" customHeight="1" x14ac:dyDescent="0.25">
      <c r="A7" s="1"/>
      <c r="C7" s="139">
        <f>W5+1</f>
        <v>46026</v>
      </c>
      <c r="D7" s="140"/>
      <c r="E7" s="127"/>
      <c r="F7" s="129"/>
      <c r="G7" s="127"/>
      <c r="H7" s="129"/>
      <c r="I7" s="143"/>
      <c r="J7" s="144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30"/>
      <c r="X7" s="131"/>
      <c r="Y7" s="131"/>
      <c r="Z7" s="131"/>
      <c r="AA7" s="131"/>
      <c r="AB7" s="131"/>
      <c r="AC7" s="131"/>
      <c r="AD7" s="132"/>
      <c r="AF7" s="1"/>
    </row>
    <row r="8" spans="1:36" s="7" customFormat="1" ht="15" customHeight="1" x14ac:dyDescent="0.2">
      <c r="A8" s="4"/>
      <c r="C8" s="139"/>
      <c r="D8" s="140"/>
      <c r="E8" s="133">
        <f>C7+1</f>
        <v>46027</v>
      </c>
      <c r="F8" s="135"/>
      <c r="G8" s="133">
        <f>E8+1</f>
        <v>46028</v>
      </c>
      <c r="H8" s="135"/>
      <c r="I8" s="145">
        <f>G8+1</f>
        <v>46029</v>
      </c>
      <c r="J8" s="146"/>
      <c r="K8" s="133">
        <f>I8+1</f>
        <v>46030</v>
      </c>
      <c r="L8" s="134"/>
      <c r="M8" s="134"/>
      <c r="N8" s="50"/>
      <c r="O8" s="133">
        <f>K8+1</f>
        <v>46031</v>
      </c>
      <c r="P8" s="134"/>
      <c r="Q8" s="134"/>
      <c r="R8" s="134"/>
      <c r="S8" s="134"/>
      <c r="T8" s="134"/>
      <c r="U8" s="134"/>
      <c r="V8" s="135"/>
      <c r="W8" s="136">
        <f>O8+1</f>
        <v>46032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20"/>
      <c r="D9" s="122"/>
      <c r="E9" s="120"/>
      <c r="F9" s="122"/>
      <c r="G9" s="120"/>
      <c r="H9" s="122"/>
      <c r="I9" s="152" t="s">
        <v>17</v>
      </c>
      <c r="J9" s="153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23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39">
        <f>W8+1</f>
        <v>46033</v>
      </c>
      <c r="D10" s="140"/>
      <c r="E10" s="45"/>
      <c r="F10" s="78"/>
      <c r="G10" s="45"/>
      <c r="H10" s="78"/>
      <c r="I10" s="83"/>
      <c r="J10" s="84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39"/>
      <c r="D11" s="140"/>
      <c r="E11" s="133">
        <f>C10+1</f>
        <v>46034</v>
      </c>
      <c r="F11" s="135"/>
      <c r="G11" s="133">
        <f>E11+1</f>
        <v>46035</v>
      </c>
      <c r="H11" s="135"/>
      <c r="I11" s="145">
        <f>G11+1</f>
        <v>46036</v>
      </c>
      <c r="J11" s="146"/>
      <c r="K11" s="133">
        <f>I11+1</f>
        <v>46037</v>
      </c>
      <c r="L11" s="134"/>
      <c r="M11" s="134"/>
      <c r="N11" s="50"/>
      <c r="O11" s="133">
        <f>K11+1</f>
        <v>46038</v>
      </c>
      <c r="P11" s="134"/>
      <c r="Q11" s="134"/>
      <c r="R11" s="134"/>
      <c r="S11" s="134"/>
      <c r="T11" s="134"/>
      <c r="U11" s="134"/>
      <c r="V11" s="135"/>
      <c r="W11" s="136">
        <f>O11+1</f>
        <v>46039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52" t="s">
        <v>91</v>
      </c>
      <c r="D12" s="153"/>
      <c r="E12" s="120"/>
      <c r="F12" s="122"/>
      <c r="G12" s="120"/>
      <c r="H12" s="122"/>
      <c r="I12" s="152" t="s">
        <v>18</v>
      </c>
      <c r="J12" s="153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17" t="s">
        <v>24</v>
      </c>
      <c r="X12" s="118"/>
      <c r="Y12" s="118"/>
      <c r="Z12" s="118"/>
      <c r="AA12" s="118"/>
      <c r="AB12" s="118"/>
      <c r="AC12" s="118"/>
      <c r="AD12" s="119"/>
      <c r="AE12" s="7"/>
      <c r="AF12" s="42"/>
    </row>
    <row r="13" spans="1:36" s="43" customFormat="1" ht="9.9499999999999993" customHeight="1" x14ac:dyDescent="0.2">
      <c r="A13" s="42"/>
      <c r="C13" s="161">
        <f>W11+1</f>
        <v>46040</v>
      </c>
      <c r="D13" s="162"/>
      <c r="E13" s="45"/>
      <c r="F13" s="78"/>
      <c r="G13" s="45"/>
      <c r="H13" s="78"/>
      <c r="I13" s="83"/>
      <c r="J13" s="84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61"/>
      <c r="D14" s="162"/>
      <c r="E14" s="133">
        <f>C13+1</f>
        <v>46041</v>
      </c>
      <c r="F14" s="135"/>
      <c r="G14" s="133">
        <f>E14+1</f>
        <v>46042</v>
      </c>
      <c r="H14" s="135"/>
      <c r="I14" s="145">
        <f>G14+1</f>
        <v>46043</v>
      </c>
      <c r="J14" s="146"/>
      <c r="K14" s="133">
        <f>I14+1</f>
        <v>46044</v>
      </c>
      <c r="L14" s="134"/>
      <c r="M14" s="134"/>
      <c r="N14" s="50"/>
      <c r="O14" s="133">
        <f>K14+1</f>
        <v>46045</v>
      </c>
      <c r="P14" s="134"/>
      <c r="Q14" s="134"/>
      <c r="R14" s="134"/>
      <c r="S14" s="134"/>
      <c r="T14" s="134"/>
      <c r="U14" s="134"/>
      <c r="V14" s="135"/>
      <c r="W14" s="136">
        <f>O14+1</f>
        <v>46046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52" t="s">
        <v>97</v>
      </c>
      <c r="D15" s="153"/>
      <c r="E15" s="120"/>
      <c r="F15" s="122"/>
      <c r="G15" s="120"/>
      <c r="H15" s="122"/>
      <c r="I15" s="152" t="s">
        <v>19</v>
      </c>
      <c r="J15" s="153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17" t="s">
        <v>25</v>
      </c>
      <c r="X15" s="118"/>
      <c r="Y15" s="118"/>
      <c r="Z15" s="118"/>
      <c r="AA15" s="118"/>
      <c r="AB15" s="118"/>
      <c r="AC15" s="118"/>
      <c r="AD15" s="119"/>
      <c r="AE15" s="7"/>
      <c r="AF15" s="42"/>
    </row>
    <row r="16" spans="1:36" s="43" customFormat="1" ht="9.9499999999999993" customHeight="1" x14ac:dyDescent="0.2">
      <c r="A16" s="42"/>
      <c r="C16" s="139">
        <f>W14+1</f>
        <v>46047</v>
      </c>
      <c r="D16" s="140"/>
      <c r="E16" s="45"/>
      <c r="F16" s="78"/>
      <c r="G16" s="45"/>
      <c r="H16" s="78"/>
      <c r="I16" s="85"/>
      <c r="J16" s="86"/>
      <c r="K16" s="47"/>
      <c r="L16" s="49"/>
      <c r="M16" s="49"/>
      <c r="N16" s="48"/>
      <c r="O16" s="47"/>
      <c r="P16" s="49"/>
      <c r="Q16" s="49"/>
      <c r="R16" s="49"/>
      <c r="S16" s="49"/>
      <c r="T16" s="49"/>
      <c r="U16" s="49"/>
      <c r="V16" s="48"/>
      <c r="W16" s="92"/>
      <c r="X16" s="93"/>
      <c r="Y16" s="93"/>
      <c r="Z16" s="93"/>
      <c r="AA16" s="93"/>
      <c r="AB16" s="93"/>
      <c r="AC16" s="93"/>
      <c r="AD16" s="94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46048</v>
      </c>
      <c r="F17" s="135"/>
      <c r="G17" s="133">
        <f>E17+1</f>
        <v>46049</v>
      </c>
      <c r="H17" s="135"/>
      <c r="I17" s="145">
        <f>G17+1</f>
        <v>46050</v>
      </c>
      <c r="J17" s="146"/>
      <c r="K17" s="133">
        <f>I17+1</f>
        <v>46051</v>
      </c>
      <c r="L17" s="134"/>
      <c r="M17" s="134"/>
      <c r="N17" s="50"/>
      <c r="O17" s="133">
        <f>K17+1</f>
        <v>46052</v>
      </c>
      <c r="P17" s="134"/>
      <c r="Q17" s="134"/>
      <c r="R17" s="134"/>
      <c r="S17" s="134"/>
      <c r="T17" s="134"/>
      <c r="U17" s="134"/>
      <c r="V17" s="135"/>
      <c r="W17" s="136">
        <f>O17+1</f>
        <v>46053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52" t="s">
        <v>21</v>
      </c>
      <c r="F18" s="153"/>
      <c r="G18" s="120"/>
      <c r="H18" s="122"/>
      <c r="I18" s="152" t="s">
        <v>20</v>
      </c>
      <c r="J18" s="153"/>
      <c r="K18" s="120"/>
      <c r="L18" s="121"/>
      <c r="M18" s="121"/>
      <c r="N18" s="44"/>
      <c r="O18" s="120"/>
      <c r="P18" s="121"/>
      <c r="Q18" s="121"/>
      <c r="R18" s="121"/>
      <c r="S18" s="121"/>
      <c r="T18" s="121"/>
      <c r="U18" s="121"/>
      <c r="V18" s="122"/>
      <c r="W18" s="123" t="s">
        <v>34</v>
      </c>
      <c r="X18" s="124"/>
      <c r="Y18" s="124"/>
      <c r="Z18" s="124"/>
      <c r="AA18" s="124"/>
      <c r="AB18" s="124"/>
      <c r="AC18" s="124"/>
      <c r="AD18" s="125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46054</v>
      </c>
      <c r="D19" s="140"/>
      <c r="E19" s="45"/>
      <c r="F19" s="78"/>
      <c r="G19" s="45"/>
      <c r="H19" s="78"/>
      <c r="I19" s="85"/>
      <c r="J19" s="86"/>
      <c r="K19" s="47"/>
      <c r="L19" s="49"/>
      <c r="M19" s="49"/>
      <c r="N19" s="48"/>
      <c r="O19" s="47"/>
      <c r="P19" s="49"/>
      <c r="Q19" s="49"/>
      <c r="R19" s="49"/>
      <c r="S19" s="49"/>
      <c r="T19" s="49"/>
      <c r="U19" s="49"/>
      <c r="V19" s="48"/>
      <c r="W19" s="92"/>
      <c r="X19" s="93"/>
      <c r="Y19" s="93"/>
      <c r="Z19" s="93"/>
      <c r="AA19" s="93"/>
      <c r="AB19" s="93"/>
      <c r="AC19" s="93"/>
      <c r="AD19" s="94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46055</v>
      </c>
      <c r="F20" s="135"/>
      <c r="G20" s="133">
        <f>E20+1</f>
        <v>46056</v>
      </c>
      <c r="H20" s="135"/>
      <c r="I20" s="145">
        <f>G20+1</f>
        <v>46057</v>
      </c>
      <c r="J20" s="146"/>
      <c r="K20" s="133">
        <f>I20+1</f>
        <v>46058</v>
      </c>
      <c r="L20" s="134"/>
      <c r="M20" s="134"/>
      <c r="N20" s="50"/>
      <c r="O20" s="133">
        <f>K20+1</f>
        <v>46059</v>
      </c>
      <c r="P20" s="134"/>
      <c r="Q20" s="134"/>
      <c r="R20" s="134"/>
      <c r="S20" s="134"/>
      <c r="T20" s="134"/>
      <c r="U20" s="134"/>
      <c r="V20" s="135"/>
      <c r="W20" s="136">
        <f>O20+1</f>
        <v>46060</v>
      </c>
      <c r="X20" s="137"/>
      <c r="Y20" s="137"/>
      <c r="Z20" s="137"/>
      <c r="AA20" s="137"/>
      <c r="AB20" s="137"/>
      <c r="AC20" s="137"/>
      <c r="AD20" s="138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63"/>
      <c r="J21" s="164"/>
      <c r="K21" s="120"/>
      <c r="L21" s="121"/>
      <c r="M21" s="121"/>
      <c r="N21" s="44"/>
      <c r="O21" s="120"/>
      <c r="P21" s="121"/>
      <c r="Q21" s="121"/>
      <c r="R21" s="121"/>
      <c r="S21" s="121"/>
      <c r="T21" s="121"/>
      <c r="U21" s="121"/>
      <c r="V21" s="122"/>
      <c r="W21" s="117"/>
      <c r="X21" s="118"/>
      <c r="Y21" s="118"/>
      <c r="Z21" s="118"/>
      <c r="AA21" s="118"/>
      <c r="AB21" s="118"/>
      <c r="AC21" s="118"/>
      <c r="AD21" s="119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87"/>
      <c r="J22" s="87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95"/>
      <c r="X22" s="95"/>
      <c r="Y22" s="95"/>
      <c r="Z22" s="95"/>
      <c r="AA22" s="95"/>
      <c r="AB22" s="95"/>
      <c r="AC22" s="95"/>
      <c r="AD22" s="9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88"/>
      <c r="J23" s="88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96"/>
      <c r="X23" s="96"/>
      <c r="Y23" s="96"/>
      <c r="Z23" s="96"/>
      <c r="AA23" s="96"/>
      <c r="AB23" s="96"/>
      <c r="AC23" s="96"/>
      <c r="AD23" s="96"/>
      <c r="AE23" s="4"/>
      <c r="AF23" s="4"/>
    </row>
    <row r="24" spans="1:42" ht="24.95" customHeight="1" x14ac:dyDescent="0.3">
      <c r="A24" s="1"/>
      <c r="M24" s="1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45992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46054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>
        <f t="shared" si="0"/>
        <v>45992</v>
      </c>
      <c r="Q27" s="65">
        <f t="shared" si="0"/>
        <v>45993</v>
      </c>
      <c r="R27" s="65">
        <f t="shared" si="0"/>
        <v>45994</v>
      </c>
      <c r="S27" s="65">
        <f t="shared" si="0"/>
        <v>45995</v>
      </c>
      <c r="T27" s="65">
        <f t="shared" si="0"/>
        <v>45996</v>
      </c>
      <c r="U27" s="64">
        <f t="shared" si="0"/>
        <v>45997</v>
      </c>
      <c r="V27" s="61"/>
      <c r="W27" s="97"/>
      <c r="X27" s="100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>46054</v>
      </c>
      <c r="Y27" s="100">
        <f t="shared" si="1"/>
        <v>46055</v>
      </c>
      <c r="Z27" s="100">
        <f t="shared" si="1"/>
        <v>46056</v>
      </c>
      <c r="AA27" s="100">
        <f t="shared" si="1"/>
        <v>46057</v>
      </c>
      <c r="AB27" s="100">
        <f t="shared" si="1"/>
        <v>46058</v>
      </c>
      <c r="AC27" s="100">
        <f t="shared" si="1"/>
        <v>46059</v>
      </c>
      <c r="AD27" s="101">
        <f t="shared" si="1"/>
        <v>46060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45998</v>
      </c>
      <c r="P28" s="65">
        <f t="shared" si="0"/>
        <v>45999</v>
      </c>
      <c r="Q28" s="65">
        <f t="shared" si="0"/>
        <v>46000</v>
      </c>
      <c r="R28" s="65">
        <f t="shared" si="0"/>
        <v>46001</v>
      </c>
      <c r="S28" s="65">
        <f t="shared" si="0"/>
        <v>46002</v>
      </c>
      <c r="T28" s="65">
        <f t="shared" si="0"/>
        <v>46003</v>
      </c>
      <c r="U28" s="64">
        <f t="shared" si="0"/>
        <v>46004</v>
      </c>
      <c r="V28" s="61"/>
      <c r="W28" s="97"/>
      <c r="X28" s="101">
        <f t="shared" si="1"/>
        <v>46061</v>
      </c>
      <c r="Y28" s="100">
        <f t="shared" si="1"/>
        <v>46062</v>
      </c>
      <c r="Z28" s="100">
        <f t="shared" si="1"/>
        <v>46063</v>
      </c>
      <c r="AA28" s="100">
        <f t="shared" si="1"/>
        <v>46064</v>
      </c>
      <c r="AB28" s="100">
        <f t="shared" si="1"/>
        <v>46065</v>
      </c>
      <c r="AC28" s="100">
        <f t="shared" si="1"/>
        <v>46066</v>
      </c>
      <c r="AD28" s="101">
        <f t="shared" si="1"/>
        <v>46067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46005</v>
      </c>
      <c r="P29" s="65">
        <f t="shared" si="0"/>
        <v>46006</v>
      </c>
      <c r="Q29" s="65">
        <f t="shared" si="0"/>
        <v>46007</v>
      </c>
      <c r="R29" s="65">
        <f t="shared" si="0"/>
        <v>46008</v>
      </c>
      <c r="S29" s="65">
        <f t="shared" si="0"/>
        <v>46009</v>
      </c>
      <c r="T29" s="65">
        <f t="shared" si="0"/>
        <v>46010</v>
      </c>
      <c r="U29" s="64">
        <f t="shared" si="0"/>
        <v>46011</v>
      </c>
      <c r="V29" s="61"/>
      <c r="W29" s="97"/>
      <c r="X29" s="101">
        <f t="shared" si="1"/>
        <v>46068</v>
      </c>
      <c r="Y29" s="100">
        <f t="shared" si="1"/>
        <v>46069</v>
      </c>
      <c r="Z29" s="100">
        <f t="shared" si="1"/>
        <v>46070</v>
      </c>
      <c r="AA29" s="100">
        <f t="shared" si="1"/>
        <v>46071</v>
      </c>
      <c r="AB29" s="100">
        <f t="shared" si="1"/>
        <v>46072</v>
      </c>
      <c r="AC29" s="100">
        <f t="shared" si="1"/>
        <v>46073</v>
      </c>
      <c r="AD29" s="101">
        <f t="shared" si="1"/>
        <v>46074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46012</v>
      </c>
      <c r="P30" s="65">
        <f t="shared" si="0"/>
        <v>46013</v>
      </c>
      <c r="Q30" s="65">
        <f t="shared" si="0"/>
        <v>46014</v>
      </c>
      <c r="R30" s="65">
        <f t="shared" si="0"/>
        <v>46015</v>
      </c>
      <c r="S30" s="65">
        <f t="shared" si="0"/>
        <v>46016</v>
      </c>
      <c r="T30" s="65">
        <f t="shared" si="0"/>
        <v>46017</v>
      </c>
      <c r="U30" s="64">
        <f t="shared" si="0"/>
        <v>46018</v>
      </c>
      <c r="V30" s="61"/>
      <c r="W30" s="97"/>
      <c r="X30" s="101">
        <f t="shared" si="1"/>
        <v>46075</v>
      </c>
      <c r="Y30" s="100">
        <f t="shared" si="1"/>
        <v>46076</v>
      </c>
      <c r="Z30" s="100">
        <f t="shared" si="1"/>
        <v>46077</v>
      </c>
      <c r="AA30" s="100">
        <f t="shared" si="1"/>
        <v>46078</v>
      </c>
      <c r="AB30" s="100">
        <f t="shared" si="1"/>
        <v>46079</v>
      </c>
      <c r="AC30" s="100">
        <f t="shared" si="1"/>
        <v>46080</v>
      </c>
      <c r="AD30" s="101">
        <f t="shared" si="1"/>
        <v>46081</v>
      </c>
      <c r="AF30" s="1"/>
    </row>
    <row r="31" spans="1:42" ht="15" customHeight="1" x14ac:dyDescent="0.3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46019</v>
      </c>
      <c r="P31" s="65">
        <f t="shared" si="0"/>
        <v>46020</v>
      </c>
      <c r="Q31" s="65">
        <f t="shared" si="0"/>
        <v>46021</v>
      </c>
      <c r="R31" s="65">
        <f t="shared" si="0"/>
        <v>46022</v>
      </c>
      <c r="S31" s="65" t="str">
        <f t="shared" si="0"/>
        <v/>
      </c>
      <c r="T31" s="65" t="str">
        <f t="shared" si="0"/>
        <v/>
      </c>
      <c r="U31" s="64" t="str">
        <f t="shared" si="0"/>
        <v/>
      </c>
      <c r="V31" s="61"/>
      <c r="W31" s="97"/>
      <c r="X31" s="101" t="str">
        <f t="shared" si="1"/>
        <v/>
      </c>
      <c r="Y31" s="100" t="str">
        <f t="shared" si="1"/>
        <v/>
      </c>
      <c r="Z31" s="100" t="str">
        <f t="shared" si="1"/>
        <v/>
      </c>
      <c r="AA31" s="100" t="str">
        <f t="shared" si="1"/>
        <v/>
      </c>
      <c r="AB31" s="100" t="str">
        <f t="shared" si="1"/>
        <v/>
      </c>
      <c r="AC31" s="100" t="str">
        <f t="shared" si="1"/>
        <v/>
      </c>
      <c r="AD31" s="100" t="str">
        <f t="shared" si="1"/>
        <v/>
      </c>
      <c r="AF31" s="1"/>
    </row>
    <row r="32" spans="1:42" x14ac:dyDescent="0.3">
      <c r="A32" s="1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 t="str">
        <f t="shared" si="1"/>
        <v/>
      </c>
      <c r="Y32" s="100" t="str">
        <f t="shared" si="1"/>
        <v/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O33" s="64"/>
      <c r="P33" s="65"/>
      <c r="Q33" s="65"/>
      <c r="R33" s="65"/>
      <c r="S33" s="65"/>
      <c r="T33" s="65"/>
      <c r="U33" s="64"/>
      <c r="V33" s="61"/>
      <c r="W33" s="97"/>
      <c r="X33" s="101"/>
      <c r="Y33" s="100"/>
      <c r="Z33" s="100"/>
      <c r="AA33" s="100"/>
      <c r="AB33" s="100"/>
      <c r="AC33" s="100"/>
      <c r="AD33" s="100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81"/>
      <c r="J34" s="8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104">
    <mergeCell ref="I21:J21"/>
    <mergeCell ref="K21:M21"/>
    <mergeCell ref="O21:V21"/>
    <mergeCell ref="W21:AD21"/>
    <mergeCell ref="C19:D20"/>
    <mergeCell ref="E20:F20"/>
    <mergeCell ref="G20:H20"/>
    <mergeCell ref="I20:J20"/>
    <mergeCell ref="K20:M20"/>
    <mergeCell ref="C12:D12"/>
    <mergeCell ref="C9:D9"/>
    <mergeCell ref="C6:D6"/>
    <mergeCell ref="C7:D8"/>
    <mergeCell ref="C10:D11"/>
    <mergeCell ref="C13:D14"/>
    <mergeCell ref="C16:D17"/>
    <mergeCell ref="O20:V20"/>
    <mergeCell ref="W20:AD20"/>
    <mergeCell ref="E15:F15"/>
    <mergeCell ref="G15:H15"/>
    <mergeCell ref="I15:J15"/>
    <mergeCell ref="O15:V15"/>
    <mergeCell ref="G11:H11"/>
    <mergeCell ref="I11:J11"/>
    <mergeCell ref="I14:J14"/>
    <mergeCell ref="E12:F12"/>
    <mergeCell ref="G12:H12"/>
    <mergeCell ref="I12:J12"/>
    <mergeCell ref="O12:V12"/>
    <mergeCell ref="E9:F9"/>
    <mergeCell ref="G9:H9"/>
    <mergeCell ref="I9:J9"/>
    <mergeCell ref="O9:V9"/>
    <mergeCell ref="C27:K27"/>
    <mergeCell ref="C28:K29"/>
    <mergeCell ref="C30:K31"/>
    <mergeCell ref="W17:AD17"/>
    <mergeCell ref="W14:AD14"/>
    <mergeCell ref="K18:M18"/>
    <mergeCell ref="E18:F18"/>
    <mergeCell ref="G18:H18"/>
    <mergeCell ref="I18:J18"/>
    <mergeCell ref="C25:K26"/>
    <mergeCell ref="O25:U25"/>
    <mergeCell ref="X25:AD25"/>
    <mergeCell ref="E14:F14"/>
    <mergeCell ref="G14:H14"/>
    <mergeCell ref="E17:F17"/>
    <mergeCell ref="G17:H17"/>
    <mergeCell ref="I17:J17"/>
    <mergeCell ref="K17:M17"/>
    <mergeCell ref="K14:M14"/>
    <mergeCell ref="C15:D15"/>
    <mergeCell ref="C18:D18"/>
    <mergeCell ref="C21:D21"/>
    <mergeCell ref="E21:F21"/>
    <mergeCell ref="G21:H21"/>
    <mergeCell ref="C2:AD2"/>
    <mergeCell ref="K5:M5"/>
    <mergeCell ref="O5:V5"/>
    <mergeCell ref="W5:AD5"/>
    <mergeCell ref="W6:AD6"/>
    <mergeCell ref="E6:F6"/>
    <mergeCell ref="G6:H6"/>
    <mergeCell ref="I6:J6"/>
    <mergeCell ref="O6:V6"/>
    <mergeCell ref="C4:D4"/>
    <mergeCell ref="E4:F4"/>
    <mergeCell ref="G4:H4"/>
    <mergeCell ref="I4:J4"/>
    <mergeCell ref="O4:V4"/>
    <mergeCell ref="W4:AD4"/>
    <mergeCell ref="C5:D5"/>
    <mergeCell ref="E11:F11"/>
    <mergeCell ref="O11:V11"/>
    <mergeCell ref="K9:N9"/>
    <mergeCell ref="E5:F5"/>
    <mergeCell ref="G5:H5"/>
    <mergeCell ref="I5:J5"/>
    <mergeCell ref="E7:F7"/>
    <mergeCell ref="G7:H7"/>
    <mergeCell ref="I7:J7"/>
    <mergeCell ref="E8:F8"/>
    <mergeCell ref="G8:H8"/>
    <mergeCell ref="I8:J8"/>
    <mergeCell ref="K8:M8"/>
    <mergeCell ref="O8:V8"/>
    <mergeCell ref="K11:M11"/>
    <mergeCell ref="W12:AD12"/>
    <mergeCell ref="O18:V18"/>
    <mergeCell ref="W18:AD18"/>
    <mergeCell ref="W15:AD15"/>
    <mergeCell ref="K4:M4"/>
    <mergeCell ref="K7:M7"/>
    <mergeCell ref="O7:V7"/>
    <mergeCell ref="W7:AD7"/>
    <mergeCell ref="O14:V14"/>
    <mergeCell ref="O17:V17"/>
    <mergeCell ref="W8:AD8"/>
    <mergeCell ref="W9:AD9"/>
    <mergeCell ref="W11:AD11"/>
    <mergeCell ref="K6:N6"/>
    <mergeCell ref="K12:N12"/>
    <mergeCell ref="K15:N15"/>
  </mergeCells>
  <conditionalFormatting sqref="C5 E5 G5 I5 K5:L5 O5 W5 C7 E8 G8 I8 K8:L8 O8 W8 C10 E11 G11 I11 K11:L11 O11 W11 C13 E14 G14 I14 K14:L14 O14 W14 C16 E17 G17 I17 K17:L17 O17 W17">
    <cfRule type="expression" dxfId="45" priority="67">
      <formula>MONTH(C5)&lt;&gt;MONTH($C$2)</formula>
    </cfRule>
    <cfRule type="expression" dxfId="44" priority="68">
      <formula>OR(WEEKDAY(C5,1)=1,WEEKDAY(C5,1)=7)</formula>
    </cfRule>
  </conditionalFormatting>
  <conditionalFormatting sqref="C19 E20 G20 I20 K20:L20 O20 W20">
    <cfRule type="expression" dxfId="43" priority="1">
      <formula>MONTH(C19)&lt;&gt;MONTH($C$2)</formula>
    </cfRule>
    <cfRule type="expression" dxfId="42" priority="2">
      <formula>OR(WEEKDAY(C19,1)=1,WEEKDAY(C19,1)=7)</formula>
    </cfRule>
  </conditionalFormatting>
  <dataValidations count="7">
    <dataValidation allowBlank="1" showInputMessage="1" showErrorMessage="1" prompt="To change the calendar year, go to cell P8 in About sheet" sqref="C2:AD2" xr:uid="{14E3A850-367E-4712-BBBC-093E1DE5A8E0}"/>
    <dataValidation allowBlank="1" showInputMessage="1" showErrorMessage="1" prompt="Calendar days are automatically updated" sqref="C5:D5" xr:uid="{4F14B1EF-E55F-4198-802E-F8D6B278469D}"/>
    <dataValidation allowBlank="1" showInputMessage="1" showErrorMessage="1" prompt="To change the starting day of the week, go to cell P12 in About sheet" sqref="C4:D4" xr:uid="{491B38EA-1285-4881-B6D8-9EB43F264399}"/>
    <dataValidation allowBlank="1" showInputMessage="1" showErrorMessage="1" prompt="Enter daily notes below the calendar days, such as this cell" sqref="C6:D6" xr:uid="{E11A9008-CE1B-4D78-AC91-DCA18105D446}"/>
    <dataValidation allowBlank="1" showInputMessage="1" showErrorMessage="1" prompt="Enter monthly notes in cells C24 to K28" sqref="C25:K26" xr:uid="{4AD62DA7-7CE5-46CD-94B0-4CDC7B446C0A}"/>
    <dataValidation allowBlank="1" showInputMessage="1" showErrorMessage="1" prompt="Previous month calendar" sqref="O25:U25" xr:uid="{6C1DBAE1-F7CD-4926-9898-439AD07D5239}"/>
    <dataValidation allowBlank="1" showInputMessage="1" showErrorMessage="1" prompt="Next month calendar" sqref="X25:AD25" xr:uid="{BE057A49-3A50-46A7-A519-94BB0FD5C727}"/>
  </dataValidations>
  <printOptions horizontalCentered="1"/>
  <pageMargins left="0.5" right="0.5" top="0.25" bottom="0.25" header="0.25" footer="0.25"/>
  <pageSetup paperSize="9"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74617-60EE-4627-BFFB-0491D5734CA6}">
  <sheetPr>
    <pageSetUpPr fitToPage="1"/>
  </sheetPr>
  <dimension ref="A1:AP34"/>
  <sheetViews>
    <sheetView showGridLines="0" topLeftCell="A2" zoomScaleNormal="100" workbookViewId="0">
      <selection activeCell="AG9" sqref="AG9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91" customWidth="1"/>
    <col min="10" max="10" width="15.5703125" style="91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90"/>
      <c r="J1" s="9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7">
      <c r="A2" s="29"/>
      <c r="C2" s="147">
        <f>DATE(About!P8,2,1)</f>
        <v>46054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102"/>
      <c r="J3" s="102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46054</v>
      </c>
      <c r="D4" s="126"/>
      <c r="E4" s="126">
        <f>E5</f>
        <v>46055</v>
      </c>
      <c r="F4" s="126"/>
      <c r="G4" s="126">
        <f>G5</f>
        <v>46056</v>
      </c>
      <c r="H4" s="126"/>
      <c r="I4" s="155">
        <f>I5</f>
        <v>46057</v>
      </c>
      <c r="J4" s="155"/>
      <c r="K4" s="126">
        <f>K5</f>
        <v>46058</v>
      </c>
      <c r="L4" s="126"/>
      <c r="M4" s="126"/>
      <c r="N4" s="37"/>
      <c r="O4" s="126">
        <f>O5</f>
        <v>46059</v>
      </c>
      <c r="P4" s="126"/>
      <c r="Q4" s="126"/>
      <c r="R4" s="126"/>
      <c r="S4" s="126"/>
      <c r="T4" s="126"/>
      <c r="U4" s="126"/>
      <c r="V4" s="126"/>
      <c r="W4" s="155">
        <f>W5</f>
        <v>46060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46054</v>
      </c>
      <c r="D5" s="140"/>
      <c r="E5" s="139">
        <f>C5+1</f>
        <v>46055</v>
      </c>
      <c r="F5" s="140"/>
      <c r="G5" s="139">
        <f>E5+1</f>
        <v>46056</v>
      </c>
      <c r="H5" s="140"/>
      <c r="I5" s="149">
        <f>G5+1</f>
        <v>46057</v>
      </c>
      <c r="J5" s="151"/>
      <c r="K5" s="139">
        <f>I5+1</f>
        <v>46058</v>
      </c>
      <c r="L5" s="148"/>
      <c r="M5" s="148"/>
      <c r="N5" s="77"/>
      <c r="O5" s="139">
        <f>K5+1</f>
        <v>46059</v>
      </c>
      <c r="P5" s="148"/>
      <c r="Q5" s="148"/>
      <c r="R5" s="148"/>
      <c r="S5" s="148"/>
      <c r="T5" s="148"/>
      <c r="U5" s="148"/>
      <c r="V5" s="140"/>
      <c r="W5" s="149">
        <f>O5+1</f>
        <v>46060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52" t="s">
        <v>98</v>
      </c>
      <c r="D6" s="153"/>
      <c r="E6" s="120"/>
      <c r="F6" s="122"/>
      <c r="G6" s="120"/>
      <c r="H6" s="122"/>
      <c r="I6" s="117" t="s">
        <v>26</v>
      </c>
      <c r="J6" s="119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17" t="s">
        <v>29</v>
      </c>
      <c r="X6" s="118"/>
      <c r="Y6" s="118"/>
      <c r="Z6" s="118"/>
      <c r="AA6" s="118"/>
      <c r="AB6" s="118"/>
      <c r="AC6" s="118"/>
      <c r="AD6" s="119"/>
      <c r="AE6" s="7"/>
      <c r="AF6" s="42"/>
    </row>
    <row r="7" spans="1:36" ht="9.9499999999999993" customHeight="1" x14ac:dyDescent="0.25">
      <c r="A7" s="1"/>
      <c r="C7" s="161">
        <f>W5+1</f>
        <v>46061</v>
      </c>
      <c r="D7" s="162"/>
      <c r="E7" s="127"/>
      <c r="F7" s="129"/>
      <c r="G7" s="127"/>
      <c r="H7" s="129"/>
      <c r="I7" s="130"/>
      <c r="J7" s="132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30"/>
      <c r="X7" s="131"/>
      <c r="Y7" s="131"/>
      <c r="Z7" s="131"/>
      <c r="AA7" s="131"/>
      <c r="AB7" s="131"/>
      <c r="AC7" s="131"/>
      <c r="AD7" s="132"/>
      <c r="AF7" s="1"/>
    </row>
    <row r="8" spans="1:36" s="7" customFormat="1" ht="15" customHeight="1" x14ac:dyDescent="0.2">
      <c r="A8" s="4"/>
      <c r="C8" s="161"/>
      <c r="D8" s="162"/>
      <c r="E8" s="133">
        <f>C7+1</f>
        <v>46062</v>
      </c>
      <c r="F8" s="135"/>
      <c r="G8" s="133">
        <f>E8+1</f>
        <v>46063</v>
      </c>
      <c r="H8" s="135"/>
      <c r="I8" s="136">
        <f>G8+1</f>
        <v>46064</v>
      </c>
      <c r="J8" s="138"/>
      <c r="K8" s="133">
        <f>I8+1</f>
        <v>46065</v>
      </c>
      <c r="L8" s="134"/>
      <c r="M8" s="134"/>
      <c r="N8" s="50"/>
      <c r="O8" s="133">
        <f>K8+1</f>
        <v>46066</v>
      </c>
      <c r="P8" s="134"/>
      <c r="Q8" s="134"/>
      <c r="R8" s="134"/>
      <c r="S8" s="134"/>
      <c r="T8" s="134"/>
      <c r="U8" s="134"/>
      <c r="V8" s="135"/>
      <c r="W8" s="136">
        <f>O8+1</f>
        <v>46067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52" t="s">
        <v>98</v>
      </c>
      <c r="D9" s="153"/>
      <c r="E9" s="120"/>
      <c r="F9" s="122"/>
      <c r="G9" s="120"/>
      <c r="H9" s="122"/>
      <c r="I9" s="117" t="s">
        <v>16</v>
      </c>
      <c r="J9" s="119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30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61">
        <f>W8+1</f>
        <v>46068</v>
      </c>
      <c r="D10" s="162"/>
      <c r="E10" s="45"/>
      <c r="F10" s="78"/>
      <c r="G10" s="45"/>
      <c r="H10" s="78"/>
      <c r="I10" s="92"/>
      <c r="J10" s="94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61"/>
      <c r="D11" s="162"/>
      <c r="E11" s="133">
        <f>C10+1</f>
        <v>46069</v>
      </c>
      <c r="F11" s="135"/>
      <c r="G11" s="133">
        <f>E11+1</f>
        <v>46070</v>
      </c>
      <c r="H11" s="135"/>
      <c r="I11" s="136">
        <f>G11+1</f>
        <v>46071</v>
      </c>
      <c r="J11" s="138"/>
      <c r="K11" s="133">
        <f>I11+1</f>
        <v>46072</v>
      </c>
      <c r="L11" s="134"/>
      <c r="M11" s="134"/>
      <c r="N11" s="50"/>
      <c r="O11" s="133">
        <f>K11+1</f>
        <v>46073</v>
      </c>
      <c r="P11" s="134"/>
      <c r="Q11" s="134"/>
      <c r="R11" s="134"/>
      <c r="S11" s="134"/>
      <c r="T11" s="134"/>
      <c r="U11" s="134"/>
      <c r="V11" s="135"/>
      <c r="W11" s="136">
        <f>O11+1</f>
        <v>46074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52" t="s">
        <v>96</v>
      </c>
      <c r="D12" s="153"/>
      <c r="E12" s="120"/>
      <c r="F12" s="122"/>
      <c r="G12" s="120"/>
      <c r="H12" s="122"/>
      <c r="I12" s="117" t="s">
        <v>27</v>
      </c>
      <c r="J12" s="119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17" t="s">
        <v>102</v>
      </c>
      <c r="X12" s="118"/>
      <c r="Y12" s="118"/>
      <c r="Z12" s="118"/>
      <c r="AA12" s="118"/>
      <c r="AB12" s="118"/>
      <c r="AC12" s="118"/>
      <c r="AD12" s="119"/>
      <c r="AE12" s="7"/>
      <c r="AF12" s="42"/>
    </row>
    <row r="13" spans="1:36" s="43" customFormat="1" ht="9.9499999999999993" customHeight="1" x14ac:dyDescent="0.2">
      <c r="A13" s="42"/>
      <c r="C13" s="161">
        <f>W11+1</f>
        <v>46075</v>
      </c>
      <c r="D13" s="162"/>
      <c r="E13" s="45"/>
      <c r="F13" s="78"/>
      <c r="G13" s="45"/>
      <c r="H13" s="78"/>
      <c r="I13" s="92"/>
      <c r="J13" s="94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61"/>
      <c r="D14" s="162"/>
      <c r="E14" s="133">
        <f>C13+1</f>
        <v>46076</v>
      </c>
      <c r="F14" s="135"/>
      <c r="G14" s="133">
        <f>E14+1</f>
        <v>46077</v>
      </c>
      <c r="H14" s="135"/>
      <c r="I14" s="136">
        <f>G14+1</f>
        <v>46078</v>
      </c>
      <c r="J14" s="138"/>
      <c r="K14" s="133">
        <f>I14+1</f>
        <v>46079</v>
      </c>
      <c r="L14" s="134"/>
      <c r="M14" s="134"/>
      <c r="N14" s="50"/>
      <c r="O14" s="133">
        <f>K14+1</f>
        <v>46080</v>
      </c>
      <c r="P14" s="134"/>
      <c r="Q14" s="134"/>
      <c r="R14" s="134"/>
      <c r="S14" s="134"/>
      <c r="T14" s="134"/>
      <c r="U14" s="134"/>
      <c r="V14" s="135"/>
      <c r="W14" s="136">
        <f>O14+1</f>
        <v>46081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52" t="s">
        <v>95</v>
      </c>
      <c r="D15" s="153"/>
      <c r="E15" s="120"/>
      <c r="F15" s="122"/>
      <c r="G15" s="120"/>
      <c r="H15" s="122"/>
      <c r="I15" s="117" t="s">
        <v>28</v>
      </c>
      <c r="J15" s="119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17" t="s">
        <v>31</v>
      </c>
      <c r="X15" s="118"/>
      <c r="Y15" s="118"/>
      <c r="Z15" s="118"/>
      <c r="AA15" s="118"/>
      <c r="AB15" s="118"/>
      <c r="AC15" s="118"/>
      <c r="AD15" s="119"/>
      <c r="AE15" s="7"/>
      <c r="AF15" s="42"/>
    </row>
    <row r="16" spans="1:36" s="43" customFormat="1" ht="9.9499999999999993" customHeight="1" x14ac:dyDescent="0.2">
      <c r="A16" s="42"/>
      <c r="C16" s="139">
        <f>W14+1</f>
        <v>46082</v>
      </c>
      <c r="D16" s="140"/>
      <c r="E16" s="45"/>
      <c r="F16" s="78"/>
      <c r="G16" s="45"/>
      <c r="H16" s="78"/>
      <c r="I16" s="103"/>
      <c r="J16" s="104"/>
      <c r="K16" s="47"/>
      <c r="L16" s="49"/>
      <c r="M16" s="49"/>
      <c r="N16" s="48"/>
      <c r="O16" s="47"/>
      <c r="P16" s="49"/>
      <c r="Q16" s="49"/>
      <c r="R16" s="49"/>
      <c r="S16" s="49"/>
      <c r="T16" s="49"/>
      <c r="U16" s="49"/>
      <c r="V16" s="48"/>
      <c r="W16" s="92"/>
      <c r="X16" s="93"/>
      <c r="Y16" s="93"/>
      <c r="Z16" s="93"/>
      <c r="AA16" s="93"/>
      <c r="AB16" s="93"/>
      <c r="AC16" s="93"/>
      <c r="AD16" s="94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46083</v>
      </c>
      <c r="F17" s="135"/>
      <c r="G17" s="133">
        <f>E17+1</f>
        <v>46084</v>
      </c>
      <c r="H17" s="135"/>
      <c r="I17" s="136">
        <f>G17+1</f>
        <v>46085</v>
      </c>
      <c r="J17" s="138"/>
      <c r="K17" s="133">
        <f>I17+1</f>
        <v>46086</v>
      </c>
      <c r="L17" s="134"/>
      <c r="M17" s="134"/>
      <c r="N17" s="50"/>
      <c r="O17" s="133">
        <f>K17+1</f>
        <v>46087</v>
      </c>
      <c r="P17" s="134"/>
      <c r="Q17" s="134"/>
      <c r="R17" s="134"/>
      <c r="S17" s="134"/>
      <c r="T17" s="134"/>
      <c r="U17" s="134"/>
      <c r="V17" s="135"/>
      <c r="W17" s="136">
        <f>O17+1</f>
        <v>46088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17"/>
      <c r="J18" s="119"/>
      <c r="K18" s="120"/>
      <c r="L18" s="121"/>
      <c r="M18" s="121"/>
      <c r="N18" s="44"/>
      <c r="O18" s="120"/>
      <c r="P18" s="121"/>
      <c r="Q18" s="121"/>
      <c r="R18" s="121"/>
      <c r="S18" s="121"/>
      <c r="T18" s="121"/>
      <c r="U18" s="121"/>
      <c r="V18" s="122"/>
      <c r="W18" s="117"/>
      <c r="X18" s="118"/>
      <c r="Y18" s="118"/>
      <c r="Z18" s="118"/>
      <c r="AA18" s="118"/>
      <c r="AB18" s="118"/>
      <c r="AC18" s="118"/>
      <c r="AD18" s="119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46089</v>
      </c>
      <c r="D19" s="140"/>
      <c r="E19" s="45"/>
      <c r="F19" s="78"/>
      <c r="G19" s="45"/>
      <c r="H19" s="78"/>
      <c r="I19" s="103"/>
      <c r="J19" s="104"/>
      <c r="K19" s="47"/>
      <c r="L19" s="49"/>
      <c r="M19" s="49"/>
      <c r="N19" s="48"/>
      <c r="O19" s="47"/>
      <c r="P19" s="49"/>
      <c r="Q19" s="49"/>
      <c r="R19" s="49"/>
      <c r="S19" s="49"/>
      <c r="T19" s="49"/>
      <c r="U19" s="49"/>
      <c r="V19" s="48"/>
      <c r="W19" s="92"/>
      <c r="X19" s="93"/>
      <c r="Y19" s="93"/>
      <c r="Z19" s="93"/>
      <c r="AA19" s="93"/>
      <c r="AB19" s="93"/>
      <c r="AC19" s="93"/>
      <c r="AD19" s="94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46090</v>
      </c>
      <c r="F20" s="135"/>
      <c r="G20" s="133">
        <f>E20+1</f>
        <v>46091</v>
      </c>
      <c r="H20" s="135"/>
      <c r="I20" s="136">
        <f>G20+1</f>
        <v>46092</v>
      </c>
      <c r="J20" s="138"/>
      <c r="K20" s="133">
        <f>I20+1</f>
        <v>46093</v>
      </c>
      <c r="L20" s="134"/>
      <c r="M20" s="134"/>
      <c r="N20" s="50"/>
      <c r="O20" s="133">
        <f>K20+1</f>
        <v>46094</v>
      </c>
      <c r="P20" s="134"/>
      <c r="Q20" s="134"/>
      <c r="R20" s="134"/>
      <c r="S20" s="134"/>
      <c r="T20" s="134"/>
      <c r="U20" s="134"/>
      <c r="V20" s="135"/>
      <c r="W20" s="136">
        <f>O20+1</f>
        <v>46095</v>
      </c>
      <c r="X20" s="137"/>
      <c r="Y20" s="137"/>
      <c r="Z20" s="137"/>
      <c r="AA20" s="137"/>
      <c r="AB20" s="137"/>
      <c r="AC20" s="137"/>
      <c r="AD20" s="138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17"/>
      <c r="J21" s="119"/>
      <c r="K21" s="120"/>
      <c r="L21" s="121"/>
      <c r="M21" s="121"/>
      <c r="N21" s="44"/>
      <c r="O21" s="120"/>
      <c r="P21" s="121"/>
      <c r="Q21" s="121"/>
      <c r="R21" s="121"/>
      <c r="S21" s="121"/>
      <c r="T21" s="121"/>
      <c r="U21" s="121"/>
      <c r="V21" s="122"/>
      <c r="W21" s="117"/>
      <c r="X21" s="118"/>
      <c r="Y21" s="118"/>
      <c r="Z21" s="118"/>
      <c r="AA21" s="118"/>
      <c r="AB21" s="118"/>
      <c r="AC21" s="118"/>
      <c r="AD21" s="119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105"/>
      <c r="J22" s="105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95"/>
      <c r="X22" s="95"/>
      <c r="Y22" s="95"/>
      <c r="Z22" s="95"/>
      <c r="AA22" s="95"/>
      <c r="AB22" s="95"/>
      <c r="AC22" s="95"/>
      <c r="AD22" s="9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106"/>
      <c r="J23" s="106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96"/>
      <c r="X23" s="96"/>
      <c r="Y23" s="96"/>
      <c r="Z23" s="96"/>
      <c r="AA23" s="96"/>
      <c r="AB23" s="96"/>
      <c r="AC23" s="96"/>
      <c r="AD23" s="96"/>
      <c r="AE23" s="4"/>
      <c r="AF23" s="4"/>
    </row>
    <row r="24" spans="1:42" ht="24.95" customHeight="1" x14ac:dyDescent="0.3">
      <c r="A24" s="1"/>
      <c r="M24" s="1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46023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46082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 t="str">
        <f t="shared" si="0"/>
        <v/>
      </c>
      <c r="Q27" s="65" t="str">
        <f t="shared" si="0"/>
        <v/>
      </c>
      <c r="R27" s="65" t="str">
        <f t="shared" si="0"/>
        <v/>
      </c>
      <c r="S27" s="65">
        <f t="shared" si="0"/>
        <v>46023</v>
      </c>
      <c r="T27" s="65">
        <f t="shared" si="0"/>
        <v>46024</v>
      </c>
      <c r="U27" s="64">
        <f t="shared" si="0"/>
        <v>46025</v>
      </c>
      <c r="V27" s="61"/>
      <c r="W27" s="97"/>
      <c r="X27" s="100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>46082</v>
      </c>
      <c r="Y27" s="100">
        <f t="shared" si="1"/>
        <v>46083</v>
      </c>
      <c r="Z27" s="100">
        <f t="shared" si="1"/>
        <v>46084</v>
      </c>
      <c r="AA27" s="100">
        <f t="shared" si="1"/>
        <v>46085</v>
      </c>
      <c r="AB27" s="100">
        <f t="shared" si="1"/>
        <v>46086</v>
      </c>
      <c r="AC27" s="100">
        <f t="shared" si="1"/>
        <v>46087</v>
      </c>
      <c r="AD27" s="101">
        <f t="shared" si="1"/>
        <v>46088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46026</v>
      </c>
      <c r="P28" s="65">
        <f t="shared" si="0"/>
        <v>46027</v>
      </c>
      <c r="Q28" s="65">
        <f t="shared" si="0"/>
        <v>46028</v>
      </c>
      <c r="R28" s="65">
        <f t="shared" si="0"/>
        <v>46029</v>
      </c>
      <c r="S28" s="65">
        <f t="shared" si="0"/>
        <v>46030</v>
      </c>
      <c r="T28" s="65">
        <f t="shared" si="0"/>
        <v>46031</v>
      </c>
      <c r="U28" s="64">
        <f t="shared" si="0"/>
        <v>46032</v>
      </c>
      <c r="V28" s="61"/>
      <c r="W28" s="97"/>
      <c r="X28" s="101">
        <f t="shared" si="1"/>
        <v>46089</v>
      </c>
      <c r="Y28" s="100">
        <f t="shared" si="1"/>
        <v>46090</v>
      </c>
      <c r="Z28" s="100">
        <f t="shared" si="1"/>
        <v>46091</v>
      </c>
      <c r="AA28" s="100">
        <f t="shared" si="1"/>
        <v>46092</v>
      </c>
      <c r="AB28" s="100">
        <f t="shared" si="1"/>
        <v>46093</v>
      </c>
      <c r="AC28" s="100">
        <f t="shared" si="1"/>
        <v>46094</v>
      </c>
      <c r="AD28" s="101">
        <f t="shared" si="1"/>
        <v>46095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46033</v>
      </c>
      <c r="P29" s="65">
        <f t="shared" si="0"/>
        <v>46034</v>
      </c>
      <c r="Q29" s="65">
        <f t="shared" si="0"/>
        <v>46035</v>
      </c>
      <c r="R29" s="65">
        <f t="shared" si="0"/>
        <v>46036</v>
      </c>
      <c r="S29" s="65">
        <f t="shared" si="0"/>
        <v>46037</v>
      </c>
      <c r="T29" s="65">
        <f t="shared" si="0"/>
        <v>46038</v>
      </c>
      <c r="U29" s="64">
        <f t="shared" si="0"/>
        <v>46039</v>
      </c>
      <c r="V29" s="61"/>
      <c r="W29" s="97"/>
      <c r="X29" s="101">
        <f t="shared" si="1"/>
        <v>46096</v>
      </c>
      <c r="Y29" s="100">
        <f t="shared" si="1"/>
        <v>46097</v>
      </c>
      <c r="Z29" s="100">
        <f t="shared" si="1"/>
        <v>46098</v>
      </c>
      <c r="AA29" s="100">
        <f t="shared" si="1"/>
        <v>46099</v>
      </c>
      <c r="AB29" s="100">
        <f t="shared" si="1"/>
        <v>46100</v>
      </c>
      <c r="AC29" s="100">
        <f t="shared" si="1"/>
        <v>46101</v>
      </c>
      <c r="AD29" s="101">
        <f t="shared" si="1"/>
        <v>46102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46040</v>
      </c>
      <c r="P30" s="65">
        <f t="shared" si="0"/>
        <v>46041</v>
      </c>
      <c r="Q30" s="65">
        <f t="shared" si="0"/>
        <v>46042</v>
      </c>
      <c r="R30" s="65">
        <f t="shared" si="0"/>
        <v>46043</v>
      </c>
      <c r="S30" s="65">
        <f t="shared" si="0"/>
        <v>46044</v>
      </c>
      <c r="T30" s="65">
        <f t="shared" si="0"/>
        <v>46045</v>
      </c>
      <c r="U30" s="64">
        <f t="shared" si="0"/>
        <v>46046</v>
      </c>
      <c r="V30" s="61"/>
      <c r="W30" s="97"/>
      <c r="X30" s="101">
        <f t="shared" si="1"/>
        <v>46103</v>
      </c>
      <c r="Y30" s="100">
        <f t="shared" si="1"/>
        <v>46104</v>
      </c>
      <c r="Z30" s="100">
        <f t="shared" si="1"/>
        <v>46105</v>
      </c>
      <c r="AA30" s="100">
        <f t="shared" si="1"/>
        <v>46106</v>
      </c>
      <c r="AB30" s="100">
        <f t="shared" si="1"/>
        <v>46107</v>
      </c>
      <c r="AC30" s="100">
        <f t="shared" si="1"/>
        <v>46108</v>
      </c>
      <c r="AD30" s="101">
        <f t="shared" si="1"/>
        <v>46109</v>
      </c>
      <c r="AF30" s="1"/>
    </row>
    <row r="31" spans="1:42" ht="15" customHeight="1" x14ac:dyDescent="0.3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46047</v>
      </c>
      <c r="P31" s="65">
        <f t="shared" si="0"/>
        <v>46048</v>
      </c>
      <c r="Q31" s="65">
        <f t="shared" si="0"/>
        <v>46049</v>
      </c>
      <c r="R31" s="65">
        <f t="shared" si="0"/>
        <v>46050</v>
      </c>
      <c r="S31" s="65">
        <f t="shared" si="0"/>
        <v>46051</v>
      </c>
      <c r="T31" s="65">
        <f t="shared" si="0"/>
        <v>46052</v>
      </c>
      <c r="U31" s="64">
        <f t="shared" si="0"/>
        <v>46053</v>
      </c>
      <c r="V31" s="61"/>
      <c r="W31" s="97"/>
      <c r="X31" s="101">
        <f t="shared" si="1"/>
        <v>46110</v>
      </c>
      <c r="Y31" s="100">
        <f t="shared" si="1"/>
        <v>46111</v>
      </c>
      <c r="Z31" s="100">
        <f t="shared" si="1"/>
        <v>46112</v>
      </c>
      <c r="AA31" s="100" t="str">
        <f t="shared" si="1"/>
        <v/>
      </c>
      <c r="AB31" s="100" t="str">
        <f t="shared" si="1"/>
        <v/>
      </c>
      <c r="AC31" s="100" t="str">
        <f t="shared" si="1"/>
        <v/>
      </c>
      <c r="AD31" s="100" t="str">
        <f t="shared" si="1"/>
        <v/>
      </c>
      <c r="AF31" s="1"/>
    </row>
    <row r="32" spans="1:42" x14ac:dyDescent="0.3">
      <c r="A32" s="1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 t="str">
        <f t="shared" si="1"/>
        <v/>
      </c>
      <c r="Y32" s="100" t="str">
        <f t="shared" si="1"/>
        <v/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O33" s="64"/>
      <c r="P33" s="65"/>
      <c r="Q33" s="65"/>
      <c r="R33" s="65"/>
      <c r="S33" s="65"/>
      <c r="T33" s="65"/>
      <c r="U33" s="64"/>
      <c r="V33" s="61"/>
      <c r="W33" s="97"/>
      <c r="X33" s="101"/>
      <c r="Y33" s="100"/>
      <c r="Z33" s="100"/>
      <c r="AA33" s="100"/>
      <c r="AB33" s="100"/>
      <c r="AC33" s="100"/>
      <c r="AD33" s="100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90"/>
      <c r="J34" s="9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104">
    <mergeCell ref="K21:M21"/>
    <mergeCell ref="O21:V21"/>
    <mergeCell ref="W21:AD21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I6:J6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K17:M17"/>
    <mergeCell ref="O17:V17"/>
    <mergeCell ref="W17:AD17"/>
    <mergeCell ref="C15:D15"/>
    <mergeCell ref="E15:F15"/>
    <mergeCell ref="G15:H15"/>
    <mergeCell ref="I15:J15"/>
    <mergeCell ref="O15:V15"/>
    <mergeCell ref="K15:N15"/>
    <mergeCell ref="C30:K31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K18:M18"/>
    <mergeCell ref="O18:V18"/>
    <mergeCell ref="C19:D20"/>
    <mergeCell ref="E20:F20"/>
    <mergeCell ref="G20:H20"/>
    <mergeCell ref="I20:J20"/>
    <mergeCell ref="K20:M20"/>
    <mergeCell ref="O20:V20"/>
    <mergeCell ref="W20:AD20"/>
    <mergeCell ref="C21:D21"/>
    <mergeCell ref="E21:F21"/>
    <mergeCell ref="G21:H21"/>
    <mergeCell ref="I21:J21"/>
  </mergeCells>
  <conditionalFormatting sqref="C5 E5 G5 I5 K5:L5 O5 W5 C7 E8 G8 I8 K8:L8 O8 W8 C10 E11 G11 I11 K11:L11 O11 W11 C13 E14 G14 I14 K14:L14 O14 W14 C16 E17 G17 I17 K17:L17 O17 W17">
    <cfRule type="expression" dxfId="41" priority="3">
      <formula>MONTH(C5)&lt;&gt;MONTH($C$2)</formula>
    </cfRule>
    <cfRule type="expression" dxfId="40" priority="4">
      <formula>OR(WEEKDAY(C5,1)=1,WEEKDAY(C5,1)=7)</formula>
    </cfRule>
  </conditionalFormatting>
  <conditionalFormatting sqref="C19 E20 G20 I20 K20:L20 O20 W20">
    <cfRule type="expression" dxfId="39" priority="1">
      <formula>MONTH(C19)&lt;&gt;MONTH($C$2)</formula>
    </cfRule>
    <cfRule type="expression" dxfId="38" priority="2">
      <formula>OR(WEEKDAY(C19,1)=1,WEEKDAY(C19,1)=7)</formula>
    </cfRule>
  </conditionalFormatting>
  <dataValidations count="6">
    <dataValidation allowBlank="1" showInputMessage="1" showErrorMessage="1" prompt="Next month calendar" sqref="X25:AD25" xr:uid="{28528491-20A4-4549-A53D-8EF7C058F87D}"/>
    <dataValidation allowBlank="1" showInputMessage="1" showErrorMessage="1" prompt="Previous month calendar" sqref="O25:U25" xr:uid="{E1DC19A6-7330-433F-BE6F-9B710D9767E3}"/>
    <dataValidation allowBlank="1" showInputMessage="1" showErrorMessage="1" prompt="Enter monthly notes in cells C24 to K28" sqref="C25:K26" xr:uid="{607A7109-9883-48F1-93E8-505FA3B964FC}"/>
    <dataValidation allowBlank="1" showInputMessage="1" showErrorMessage="1" prompt="To change the starting day of the week, go to cell P12 in About sheet" sqref="C4:D4" xr:uid="{0BC42969-619A-4061-8385-34AFB6DF7DAE}"/>
    <dataValidation allowBlank="1" showInputMessage="1" showErrorMessage="1" prompt="Calendar days are automatically updated" sqref="C5:D5" xr:uid="{1F4302ED-D971-4995-A015-2433C35B51C5}"/>
    <dataValidation allowBlank="1" showInputMessage="1" showErrorMessage="1" prompt="To change the calendar year, go to cell P8 in About sheet" sqref="C2:AD2" xr:uid="{033BFC78-90A8-4CD8-83A3-C94A32B15975}"/>
  </dataValidations>
  <printOptions horizontalCentered="1"/>
  <pageMargins left="0.5" right="0.5" top="0.25" bottom="0.25" header="0.25" footer="0.25"/>
  <pageSetup scale="8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B622F-85AA-4D6D-A495-1EA7C6C605E2}">
  <sheetPr>
    <pageSetUpPr fitToPage="1"/>
  </sheetPr>
  <dimension ref="A1:AP34"/>
  <sheetViews>
    <sheetView showGridLines="0" zoomScaleNormal="100" workbookViewId="0">
      <selection activeCell="AI15" sqref="AI15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91" customWidth="1"/>
    <col min="10" max="10" width="15.5703125" style="91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90"/>
      <c r="J1" s="9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7">
      <c r="A2" s="29"/>
      <c r="C2" s="147">
        <f>DATE(About!P8,3,1)</f>
        <v>46082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102"/>
      <c r="J3" s="102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46082</v>
      </c>
      <c r="D4" s="126"/>
      <c r="E4" s="126">
        <f>E5</f>
        <v>46083</v>
      </c>
      <c r="F4" s="126"/>
      <c r="G4" s="126">
        <f>G5</f>
        <v>46084</v>
      </c>
      <c r="H4" s="126"/>
      <c r="I4" s="155">
        <f>I5</f>
        <v>46085</v>
      </c>
      <c r="J4" s="155"/>
      <c r="K4" s="126">
        <f>K5</f>
        <v>46086</v>
      </c>
      <c r="L4" s="126"/>
      <c r="M4" s="126"/>
      <c r="N4" s="37"/>
      <c r="O4" s="126">
        <f>O5</f>
        <v>46087</v>
      </c>
      <c r="P4" s="126"/>
      <c r="Q4" s="126"/>
      <c r="R4" s="126"/>
      <c r="S4" s="126"/>
      <c r="T4" s="126"/>
      <c r="U4" s="126"/>
      <c r="V4" s="126"/>
      <c r="W4" s="155">
        <f>W5</f>
        <v>46088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46082</v>
      </c>
      <c r="D5" s="140"/>
      <c r="E5" s="139">
        <f>C5+1</f>
        <v>46083</v>
      </c>
      <c r="F5" s="140"/>
      <c r="G5" s="139">
        <f>E5+1</f>
        <v>46084</v>
      </c>
      <c r="H5" s="140"/>
      <c r="I5" s="149">
        <f>G5+1</f>
        <v>46085</v>
      </c>
      <c r="J5" s="151"/>
      <c r="K5" s="139">
        <f>I5+1</f>
        <v>46086</v>
      </c>
      <c r="L5" s="148"/>
      <c r="M5" s="148"/>
      <c r="N5" s="77"/>
      <c r="O5" s="139">
        <f>K5+1</f>
        <v>46087</v>
      </c>
      <c r="P5" s="148"/>
      <c r="Q5" s="148"/>
      <c r="R5" s="148"/>
      <c r="S5" s="148"/>
      <c r="T5" s="148"/>
      <c r="U5" s="148"/>
      <c r="V5" s="140"/>
      <c r="W5" s="149">
        <f>O5+1</f>
        <v>46088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52" t="s">
        <v>94</v>
      </c>
      <c r="D6" s="153"/>
      <c r="E6" s="120"/>
      <c r="F6" s="122"/>
      <c r="G6" s="120"/>
      <c r="H6" s="122"/>
      <c r="I6" s="117" t="s">
        <v>32</v>
      </c>
      <c r="J6" s="119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17" t="s">
        <v>35</v>
      </c>
      <c r="X6" s="118"/>
      <c r="Y6" s="118"/>
      <c r="Z6" s="118"/>
      <c r="AA6" s="118"/>
      <c r="AB6" s="118"/>
      <c r="AC6" s="118"/>
      <c r="AD6" s="119"/>
      <c r="AE6" s="7"/>
      <c r="AF6" s="42"/>
    </row>
    <row r="7" spans="1:36" ht="9.9499999999999993" customHeight="1" x14ac:dyDescent="0.25">
      <c r="A7" s="1"/>
      <c r="C7" s="161">
        <f>W5+1</f>
        <v>46089</v>
      </c>
      <c r="D7" s="162"/>
      <c r="E7" s="127"/>
      <c r="F7" s="129"/>
      <c r="G7" s="127"/>
      <c r="H7" s="129"/>
      <c r="I7" s="130"/>
      <c r="J7" s="132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74"/>
      <c r="X7" s="175"/>
      <c r="Y7" s="175"/>
      <c r="Z7" s="175"/>
      <c r="AA7" s="175"/>
      <c r="AB7" s="175"/>
      <c r="AC7" s="175"/>
      <c r="AD7" s="176"/>
      <c r="AF7" s="1"/>
    </row>
    <row r="8" spans="1:36" s="7" customFormat="1" ht="15" customHeight="1" x14ac:dyDescent="0.2">
      <c r="A8" s="4"/>
      <c r="C8" s="161"/>
      <c r="D8" s="162"/>
      <c r="E8" s="133">
        <f>C7+1</f>
        <v>46090</v>
      </c>
      <c r="F8" s="135"/>
      <c r="G8" s="133">
        <f>E8+1</f>
        <v>46091</v>
      </c>
      <c r="H8" s="135"/>
      <c r="I8" s="136">
        <f>G8+1</f>
        <v>46092</v>
      </c>
      <c r="J8" s="138"/>
      <c r="K8" s="133">
        <f>I8+1</f>
        <v>46093</v>
      </c>
      <c r="L8" s="134"/>
      <c r="M8" s="134"/>
      <c r="N8" s="50"/>
      <c r="O8" s="133">
        <f>K8+1</f>
        <v>46094</v>
      </c>
      <c r="P8" s="134"/>
      <c r="Q8" s="134"/>
      <c r="R8" s="134"/>
      <c r="S8" s="134"/>
      <c r="T8" s="134"/>
      <c r="U8" s="134"/>
      <c r="V8" s="135"/>
      <c r="W8" s="136">
        <f>O8+1</f>
        <v>46095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52" t="s">
        <v>93</v>
      </c>
      <c r="D9" s="153"/>
      <c r="E9" s="120"/>
      <c r="F9" s="122"/>
      <c r="G9" s="120"/>
      <c r="H9" s="122"/>
      <c r="I9" s="117" t="s">
        <v>16</v>
      </c>
      <c r="J9" s="119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36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61">
        <f>W8+1</f>
        <v>46096</v>
      </c>
      <c r="D10" s="162"/>
      <c r="E10" s="45"/>
      <c r="F10" s="78"/>
      <c r="G10" s="45"/>
      <c r="H10" s="78"/>
      <c r="I10" s="92"/>
      <c r="J10" s="94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61"/>
      <c r="D11" s="162"/>
      <c r="E11" s="133">
        <f>C10+1</f>
        <v>46097</v>
      </c>
      <c r="F11" s="135"/>
      <c r="G11" s="133">
        <f>E11+1</f>
        <v>46098</v>
      </c>
      <c r="H11" s="135"/>
      <c r="I11" s="136">
        <f>G11+1</f>
        <v>46099</v>
      </c>
      <c r="J11" s="138"/>
      <c r="K11" s="133">
        <f>I11+1</f>
        <v>46100</v>
      </c>
      <c r="L11" s="134"/>
      <c r="M11" s="134"/>
      <c r="N11" s="50"/>
      <c r="O11" s="133">
        <f>K11+1</f>
        <v>46101</v>
      </c>
      <c r="P11" s="134"/>
      <c r="Q11" s="134"/>
      <c r="R11" s="134"/>
      <c r="S11" s="134"/>
      <c r="T11" s="134"/>
      <c r="U11" s="134"/>
      <c r="V11" s="135"/>
      <c r="W11" s="136">
        <f>O11+1</f>
        <v>46102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52" t="s">
        <v>92</v>
      </c>
      <c r="D12" s="153"/>
      <c r="E12" s="120"/>
      <c r="F12" s="122"/>
      <c r="G12" s="120"/>
      <c r="H12" s="122"/>
      <c r="I12" s="117" t="s">
        <v>27</v>
      </c>
      <c r="J12" s="119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17" t="s">
        <v>37</v>
      </c>
      <c r="X12" s="118"/>
      <c r="Y12" s="118"/>
      <c r="Z12" s="118"/>
      <c r="AA12" s="118"/>
      <c r="AB12" s="118"/>
      <c r="AC12" s="118"/>
      <c r="AD12" s="119"/>
      <c r="AE12" s="7"/>
      <c r="AF12" s="42"/>
    </row>
    <row r="13" spans="1:36" s="43" customFormat="1" ht="9.9499999999999993" customHeight="1" x14ac:dyDescent="0.2">
      <c r="A13" s="42"/>
      <c r="C13" s="139">
        <f>W11+1</f>
        <v>46103</v>
      </c>
      <c r="D13" s="140"/>
      <c r="E13" s="45"/>
      <c r="F13" s="78"/>
      <c r="G13" s="45"/>
      <c r="H13" s="78"/>
      <c r="I13" s="92"/>
      <c r="J13" s="94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39"/>
      <c r="D14" s="140"/>
      <c r="E14" s="133">
        <f>C13+1</f>
        <v>46104</v>
      </c>
      <c r="F14" s="135"/>
      <c r="G14" s="133">
        <f>E14+1</f>
        <v>46105</v>
      </c>
      <c r="H14" s="135"/>
      <c r="I14" s="136">
        <f>G14+1</f>
        <v>46106</v>
      </c>
      <c r="J14" s="138"/>
      <c r="K14" s="133">
        <f>I14+1</f>
        <v>46107</v>
      </c>
      <c r="L14" s="134"/>
      <c r="M14" s="134"/>
      <c r="N14" s="50"/>
      <c r="O14" s="133">
        <f>K14+1</f>
        <v>46108</v>
      </c>
      <c r="P14" s="134"/>
      <c r="Q14" s="134"/>
      <c r="R14" s="134"/>
      <c r="S14" s="134"/>
      <c r="T14" s="134"/>
      <c r="U14" s="134"/>
      <c r="V14" s="135"/>
      <c r="W14" s="136">
        <f>O14+1</f>
        <v>46109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17" t="s">
        <v>28</v>
      </c>
      <c r="J15" s="119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17" t="s">
        <v>33</v>
      </c>
      <c r="X15" s="118"/>
      <c r="Y15" s="118"/>
      <c r="Z15" s="118"/>
      <c r="AA15" s="118"/>
      <c r="AB15" s="118"/>
      <c r="AC15" s="118"/>
      <c r="AD15" s="119"/>
      <c r="AE15" s="7"/>
      <c r="AF15" s="42"/>
    </row>
    <row r="16" spans="1:36" s="43" customFormat="1" ht="9.9499999999999993" customHeight="1" x14ac:dyDescent="0.2">
      <c r="A16" s="42"/>
      <c r="C16" s="139">
        <f>W14+1</f>
        <v>46110</v>
      </c>
      <c r="D16" s="140"/>
      <c r="E16" s="45"/>
      <c r="F16" s="78"/>
      <c r="G16" s="45"/>
      <c r="H16" s="78"/>
      <c r="I16" s="166"/>
      <c r="J16" s="167"/>
      <c r="K16" s="66"/>
      <c r="L16" s="68"/>
      <c r="M16" s="68"/>
      <c r="N16" s="67"/>
      <c r="O16" s="168"/>
      <c r="P16" s="169"/>
      <c r="Q16" s="169"/>
      <c r="R16" s="169"/>
      <c r="S16" s="169"/>
      <c r="T16" s="169"/>
      <c r="U16" s="169"/>
      <c r="V16" s="170"/>
      <c r="W16" s="92"/>
      <c r="X16" s="93"/>
      <c r="Y16" s="93"/>
      <c r="Z16" s="93"/>
      <c r="AA16" s="93"/>
      <c r="AB16" s="93"/>
      <c r="AC16" s="93"/>
      <c r="AD16" s="94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46111</v>
      </c>
      <c r="F17" s="135"/>
      <c r="G17" s="133">
        <f>E17+1</f>
        <v>46112</v>
      </c>
      <c r="H17" s="135"/>
      <c r="I17" s="136">
        <f>G17+1</f>
        <v>46113</v>
      </c>
      <c r="J17" s="138"/>
      <c r="K17" s="133">
        <f>I17+1</f>
        <v>46114</v>
      </c>
      <c r="L17" s="134"/>
      <c r="M17" s="134"/>
      <c r="N17" s="135"/>
      <c r="O17" s="133">
        <f>K17+1</f>
        <v>46115</v>
      </c>
      <c r="P17" s="134"/>
      <c r="Q17" s="134"/>
      <c r="R17" s="134"/>
      <c r="S17" s="134"/>
      <c r="T17" s="134"/>
      <c r="U17" s="134"/>
      <c r="V17" s="135"/>
      <c r="W17" s="136">
        <f>O17+1</f>
        <v>46116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17"/>
      <c r="J18" s="119"/>
      <c r="K18" s="171"/>
      <c r="L18" s="172"/>
      <c r="M18" s="172"/>
      <c r="N18" s="173"/>
      <c r="O18" s="120"/>
      <c r="P18" s="121"/>
      <c r="Q18" s="121"/>
      <c r="R18" s="121"/>
      <c r="S18" s="121"/>
      <c r="T18" s="121"/>
      <c r="U18" s="121"/>
      <c r="V18" s="122"/>
      <c r="W18" s="117"/>
      <c r="X18" s="118"/>
      <c r="Y18" s="118"/>
      <c r="Z18" s="118"/>
      <c r="AA18" s="118"/>
      <c r="AB18" s="118"/>
      <c r="AC18" s="118"/>
      <c r="AD18" s="119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46117</v>
      </c>
      <c r="D19" s="140"/>
      <c r="E19" s="45"/>
      <c r="F19" s="78"/>
      <c r="G19" s="45"/>
      <c r="H19" s="78"/>
      <c r="I19" s="166"/>
      <c r="J19" s="167"/>
      <c r="K19" s="66"/>
      <c r="L19" s="68"/>
      <c r="M19" s="68"/>
      <c r="N19" s="67"/>
      <c r="O19" s="168"/>
      <c r="P19" s="169"/>
      <c r="Q19" s="169"/>
      <c r="R19" s="169"/>
      <c r="S19" s="169"/>
      <c r="T19" s="169"/>
      <c r="U19" s="169"/>
      <c r="V19" s="170"/>
      <c r="W19" s="92"/>
      <c r="X19" s="93"/>
      <c r="Y19" s="93"/>
      <c r="Z19" s="93"/>
      <c r="AA19" s="93"/>
      <c r="AB19" s="93"/>
      <c r="AC19" s="93"/>
      <c r="AD19" s="94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46118</v>
      </c>
      <c r="F20" s="135"/>
      <c r="G20" s="133">
        <f>E20+1</f>
        <v>46119</v>
      </c>
      <c r="H20" s="135"/>
      <c r="I20" s="136">
        <f>G20+1</f>
        <v>46120</v>
      </c>
      <c r="J20" s="138"/>
      <c r="K20" s="133">
        <f>I20+1</f>
        <v>46121</v>
      </c>
      <c r="L20" s="134"/>
      <c r="M20" s="134"/>
      <c r="N20" s="135"/>
      <c r="O20" s="133">
        <f>K20+1</f>
        <v>46122</v>
      </c>
      <c r="P20" s="134"/>
      <c r="Q20" s="134"/>
      <c r="R20" s="134"/>
      <c r="S20" s="134"/>
      <c r="T20" s="134"/>
      <c r="U20" s="134"/>
      <c r="V20" s="135"/>
      <c r="W20" s="136">
        <f>O20+1</f>
        <v>46123</v>
      </c>
      <c r="X20" s="137"/>
      <c r="Y20" s="137"/>
      <c r="Z20" s="137"/>
      <c r="AA20" s="137"/>
      <c r="AB20" s="137"/>
      <c r="AC20" s="137"/>
      <c r="AD20" s="138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17"/>
      <c r="J21" s="119"/>
      <c r="K21" s="171"/>
      <c r="L21" s="172"/>
      <c r="M21" s="172"/>
      <c r="N21" s="173"/>
      <c r="O21" s="120"/>
      <c r="P21" s="121"/>
      <c r="Q21" s="121"/>
      <c r="R21" s="121"/>
      <c r="S21" s="121"/>
      <c r="T21" s="121"/>
      <c r="U21" s="121"/>
      <c r="V21" s="122"/>
      <c r="W21" s="117"/>
      <c r="X21" s="118"/>
      <c r="Y21" s="118"/>
      <c r="Z21" s="118"/>
      <c r="AA21" s="118"/>
      <c r="AB21" s="118"/>
      <c r="AC21" s="118"/>
      <c r="AD21" s="119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105"/>
      <c r="J22" s="105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95"/>
      <c r="X22" s="95"/>
      <c r="Y22" s="95"/>
      <c r="Z22" s="95"/>
      <c r="AA22" s="95"/>
      <c r="AB22" s="95"/>
      <c r="AC22" s="95"/>
      <c r="AD22" s="9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106"/>
      <c r="J23" s="106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96"/>
      <c r="X23" s="96"/>
      <c r="Y23" s="96"/>
      <c r="Z23" s="96"/>
      <c r="AA23" s="96"/>
      <c r="AB23" s="96"/>
      <c r="AC23" s="96"/>
      <c r="AD23" s="96"/>
      <c r="AE23" s="4"/>
      <c r="AF23" s="4"/>
    </row>
    <row r="24" spans="1:42" ht="24.95" customHeight="1" x14ac:dyDescent="0.3">
      <c r="A24" s="1"/>
      <c r="M24" s="1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46054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46113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>46054</v>
      </c>
      <c r="P27" s="65">
        <f t="shared" si="0"/>
        <v>46055</v>
      </c>
      <c r="Q27" s="65">
        <f t="shared" si="0"/>
        <v>46056</v>
      </c>
      <c r="R27" s="65">
        <f t="shared" si="0"/>
        <v>46057</v>
      </c>
      <c r="S27" s="65">
        <f t="shared" si="0"/>
        <v>46058</v>
      </c>
      <c r="T27" s="65">
        <f t="shared" si="0"/>
        <v>46059</v>
      </c>
      <c r="U27" s="64">
        <f t="shared" si="0"/>
        <v>46060</v>
      </c>
      <c r="V27" s="61"/>
      <c r="W27" s="97"/>
      <c r="X27" s="100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100" t="str">
        <f t="shared" si="1"/>
        <v/>
      </c>
      <c r="Z27" s="100" t="str">
        <f t="shared" si="1"/>
        <v/>
      </c>
      <c r="AA27" s="100">
        <f t="shared" si="1"/>
        <v>46113</v>
      </c>
      <c r="AB27" s="100">
        <f t="shared" si="1"/>
        <v>46114</v>
      </c>
      <c r="AC27" s="100">
        <f t="shared" si="1"/>
        <v>46115</v>
      </c>
      <c r="AD27" s="101">
        <f t="shared" si="1"/>
        <v>46116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46061</v>
      </c>
      <c r="P28" s="65">
        <f t="shared" si="0"/>
        <v>46062</v>
      </c>
      <c r="Q28" s="65">
        <f t="shared" si="0"/>
        <v>46063</v>
      </c>
      <c r="R28" s="65">
        <f t="shared" si="0"/>
        <v>46064</v>
      </c>
      <c r="S28" s="65">
        <f t="shared" si="0"/>
        <v>46065</v>
      </c>
      <c r="T28" s="65">
        <f t="shared" si="0"/>
        <v>46066</v>
      </c>
      <c r="U28" s="64">
        <f t="shared" si="0"/>
        <v>46067</v>
      </c>
      <c r="V28" s="61"/>
      <c r="W28" s="97"/>
      <c r="X28" s="101">
        <f t="shared" si="1"/>
        <v>46117</v>
      </c>
      <c r="Y28" s="100">
        <f t="shared" si="1"/>
        <v>46118</v>
      </c>
      <c r="Z28" s="100">
        <f t="shared" si="1"/>
        <v>46119</v>
      </c>
      <c r="AA28" s="100">
        <f t="shared" si="1"/>
        <v>46120</v>
      </c>
      <c r="AB28" s="100">
        <f t="shared" si="1"/>
        <v>46121</v>
      </c>
      <c r="AC28" s="100">
        <f t="shared" si="1"/>
        <v>46122</v>
      </c>
      <c r="AD28" s="101">
        <f t="shared" si="1"/>
        <v>46123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46068</v>
      </c>
      <c r="P29" s="65">
        <f t="shared" si="0"/>
        <v>46069</v>
      </c>
      <c r="Q29" s="65">
        <f t="shared" si="0"/>
        <v>46070</v>
      </c>
      <c r="R29" s="65">
        <f t="shared" si="0"/>
        <v>46071</v>
      </c>
      <c r="S29" s="65">
        <f t="shared" si="0"/>
        <v>46072</v>
      </c>
      <c r="T29" s="65">
        <f t="shared" si="0"/>
        <v>46073</v>
      </c>
      <c r="U29" s="64">
        <f t="shared" si="0"/>
        <v>46074</v>
      </c>
      <c r="V29" s="61"/>
      <c r="W29" s="97"/>
      <c r="X29" s="101">
        <f t="shared" si="1"/>
        <v>46124</v>
      </c>
      <c r="Y29" s="100">
        <f t="shared" si="1"/>
        <v>46125</v>
      </c>
      <c r="Z29" s="100">
        <f t="shared" si="1"/>
        <v>46126</v>
      </c>
      <c r="AA29" s="100">
        <f t="shared" si="1"/>
        <v>46127</v>
      </c>
      <c r="AB29" s="100">
        <f t="shared" si="1"/>
        <v>46128</v>
      </c>
      <c r="AC29" s="100">
        <f t="shared" si="1"/>
        <v>46129</v>
      </c>
      <c r="AD29" s="101">
        <f t="shared" si="1"/>
        <v>46130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46075</v>
      </c>
      <c r="P30" s="65">
        <f t="shared" si="0"/>
        <v>46076</v>
      </c>
      <c r="Q30" s="65">
        <f t="shared" si="0"/>
        <v>46077</v>
      </c>
      <c r="R30" s="65">
        <f t="shared" si="0"/>
        <v>46078</v>
      </c>
      <c r="S30" s="65">
        <f t="shared" si="0"/>
        <v>46079</v>
      </c>
      <c r="T30" s="65">
        <f t="shared" si="0"/>
        <v>46080</v>
      </c>
      <c r="U30" s="64">
        <f t="shared" si="0"/>
        <v>46081</v>
      </c>
      <c r="V30" s="61"/>
      <c r="W30" s="97"/>
      <c r="X30" s="101">
        <f t="shared" si="1"/>
        <v>46131</v>
      </c>
      <c r="Y30" s="100">
        <f t="shared" si="1"/>
        <v>46132</v>
      </c>
      <c r="Z30" s="100">
        <f t="shared" si="1"/>
        <v>46133</v>
      </c>
      <c r="AA30" s="100">
        <f t="shared" si="1"/>
        <v>46134</v>
      </c>
      <c r="AB30" s="100">
        <f t="shared" si="1"/>
        <v>46135</v>
      </c>
      <c r="AC30" s="100">
        <f t="shared" si="1"/>
        <v>46136</v>
      </c>
      <c r="AD30" s="101">
        <f t="shared" si="1"/>
        <v>46137</v>
      </c>
      <c r="AF30" s="1"/>
    </row>
    <row r="31" spans="1:42" ht="15" customHeight="1" x14ac:dyDescent="0.3">
      <c r="A31" s="1"/>
      <c r="C31" s="165"/>
      <c r="D31" s="165"/>
      <c r="E31" s="165"/>
      <c r="F31" s="165"/>
      <c r="G31" s="165"/>
      <c r="H31" s="165"/>
      <c r="I31" s="165"/>
      <c r="J31" s="165"/>
      <c r="K31" s="165"/>
      <c r="M31" s="1"/>
      <c r="O31" s="64" t="str">
        <f t="shared" si="0"/>
        <v/>
      </c>
      <c r="P31" s="65" t="str">
        <f t="shared" si="0"/>
        <v/>
      </c>
      <c r="Q31" s="65" t="str">
        <f t="shared" si="0"/>
        <v/>
      </c>
      <c r="R31" s="65" t="str">
        <f t="shared" si="0"/>
        <v/>
      </c>
      <c r="S31" s="65" t="str">
        <f t="shared" si="0"/>
        <v/>
      </c>
      <c r="T31" s="65" t="str">
        <f t="shared" si="0"/>
        <v/>
      </c>
      <c r="U31" s="64" t="str">
        <f t="shared" si="0"/>
        <v/>
      </c>
      <c r="V31" s="61"/>
      <c r="W31" s="97"/>
      <c r="X31" s="101">
        <f t="shared" si="1"/>
        <v>46138</v>
      </c>
      <c r="Y31" s="100">
        <f t="shared" si="1"/>
        <v>46139</v>
      </c>
      <c r="Z31" s="100">
        <f t="shared" si="1"/>
        <v>46140</v>
      </c>
      <c r="AA31" s="100">
        <f t="shared" si="1"/>
        <v>46141</v>
      </c>
      <c r="AB31" s="100">
        <f t="shared" si="1"/>
        <v>46142</v>
      </c>
      <c r="AC31" s="100" t="str">
        <f t="shared" si="1"/>
        <v/>
      </c>
      <c r="AD31" s="100" t="str">
        <f t="shared" si="1"/>
        <v/>
      </c>
      <c r="AF31" s="1"/>
    </row>
    <row r="32" spans="1:42" ht="15" customHeight="1" x14ac:dyDescent="0.3">
      <c r="A32" s="1"/>
      <c r="C32" s="80"/>
      <c r="D32" s="80"/>
      <c r="E32" s="80"/>
      <c r="F32" s="80"/>
      <c r="G32" s="80"/>
      <c r="H32" s="80"/>
      <c r="I32" s="107"/>
      <c r="J32" s="107"/>
      <c r="K32" s="80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 t="str">
        <f t="shared" si="1"/>
        <v/>
      </c>
      <c r="Y32" s="100" t="str">
        <f t="shared" si="1"/>
        <v/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90"/>
      <c r="J34" s="9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108">
    <mergeCell ref="G21:H21"/>
    <mergeCell ref="I21:J21"/>
    <mergeCell ref="K21:N21"/>
    <mergeCell ref="O21:V21"/>
    <mergeCell ref="W21:AD21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I6:J6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O17:V17"/>
    <mergeCell ref="W17:AD17"/>
    <mergeCell ref="C15:D15"/>
    <mergeCell ref="E15:F15"/>
    <mergeCell ref="G15:H15"/>
    <mergeCell ref="I15:J15"/>
    <mergeCell ref="O15:V15"/>
    <mergeCell ref="K15:N15"/>
    <mergeCell ref="I16:J16"/>
    <mergeCell ref="O16:V16"/>
    <mergeCell ref="K17:N17"/>
    <mergeCell ref="C28:K29"/>
    <mergeCell ref="K20:N20"/>
    <mergeCell ref="O20:V20"/>
    <mergeCell ref="C30:K31"/>
    <mergeCell ref="W18:AD18"/>
    <mergeCell ref="C25:K26"/>
    <mergeCell ref="O25:U25"/>
    <mergeCell ref="X25:AD25"/>
    <mergeCell ref="C27:K27"/>
    <mergeCell ref="C18:D18"/>
    <mergeCell ref="E18:F18"/>
    <mergeCell ref="G18:H18"/>
    <mergeCell ref="I18:J18"/>
    <mergeCell ref="O18:V18"/>
    <mergeCell ref="C19:D20"/>
    <mergeCell ref="I19:J19"/>
    <mergeCell ref="O19:V19"/>
    <mergeCell ref="E20:F20"/>
    <mergeCell ref="G20:H20"/>
    <mergeCell ref="I20:J20"/>
    <mergeCell ref="K18:N18"/>
    <mergeCell ref="W20:AD20"/>
    <mergeCell ref="C21:D21"/>
    <mergeCell ref="E21:F21"/>
  </mergeCells>
  <conditionalFormatting sqref="C5 E5 G5 I5 K5:L5 O5 W5 C7 E8 G8 I8 K8:L8 O8 W8 C10 E11 G11 I11 K11:L11 O11 W11 C13 E14 G14 I14 K14:L14 O14 W14 C16 E17 G17 I17 K17 O17 W17">
    <cfRule type="expression" dxfId="37" priority="3">
      <formula>MONTH(C5)&lt;&gt;MONTH($C$2)</formula>
    </cfRule>
    <cfRule type="expression" dxfId="36" priority="4">
      <formula>OR(WEEKDAY(C5,1)=1,WEEKDAY(C5,1)=7)</formula>
    </cfRule>
  </conditionalFormatting>
  <conditionalFormatting sqref="C19 E20 G20 I20 K20 O20 W20">
    <cfRule type="expression" dxfId="35" priority="1">
      <formula>MONTH(C19)&lt;&gt;MONTH($C$2)</formula>
    </cfRule>
    <cfRule type="expression" dxfId="34" priority="2">
      <formula>OR(WEEKDAY(C19,1)=1,WEEKDAY(C19,1)=7)</formula>
    </cfRule>
  </conditionalFormatting>
  <dataValidations count="6">
    <dataValidation allowBlank="1" showInputMessage="1" showErrorMessage="1" prompt="To change the calendar year, go to cell P8 in About sheet" sqref="C2:AD2" xr:uid="{7ADA9303-D504-4E95-A31F-64167C389E02}"/>
    <dataValidation allowBlank="1" showInputMessage="1" showErrorMessage="1" prompt="Calendar days are automatically updated" sqref="C5:D5" xr:uid="{7977E4D3-B387-49E3-BB62-F91FF79E1768}"/>
    <dataValidation allowBlank="1" showInputMessage="1" showErrorMessage="1" prompt="To change the starting day of the week, go to cell P12 in About sheet" sqref="C4:D4" xr:uid="{1C902F63-09FE-41E4-96DF-ECD3648B36A3}"/>
    <dataValidation allowBlank="1" showInputMessage="1" showErrorMessage="1" prompt="Enter monthly notes in cells C24 to K28" sqref="C25:K26" xr:uid="{A724D7E1-9B62-48A8-80A7-640AF1B4A3FB}"/>
    <dataValidation allowBlank="1" showInputMessage="1" showErrorMessage="1" prompt="Previous month calendar" sqref="O25:U25" xr:uid="{9867F0AE-98FF-4A93-B4D9-A0892FA66B5D}"/>
    <dataValidation allowBlank="1" showInputMessage="1" showErrorMessage="1" prompt="Next month calendar" sqref="X25:AD25" xr:uid="{2FBF9CAE-E1E4-48D2-8229-6C37A715F35C}"/>
  </dataValidations>
  <printOptions horizontalCentered="1"/>
  <pageMargins left="0.5" right="0.5" top="0.25" bottom="0.25" header="0.25" footer="0.25"/>
  <pageSetup scale="8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7B1EA-7AB9-4CD1-9E74-CDDFD092EF97}">
  <sheetPr>
    <pageSetUpPr fitToPage="1"/>
  </sheetPr>
  <dimension ref="A1:AP34"/>
  <sheetViews>
    <sheetView showGridLines="0" topLeftCell="A4" zoomScaleNormal="100" workbookViewId="0">
      <selection activeCell="W6" sqref="W6:AD6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91" customWidth="1"/>
    <col min="10" max="10" width="15.5703125" style="91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90"/>
      <c r="J1" s="9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7">
      <c r="A2" s="29"/>
      <c r="C2" s="147">
        <f>DATE(About!P8,4,1)</f>
        <v>46113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102"/>
      <c r="J3" s="102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46110</v>
      </c>
      <c r="D4" s="126"/>
      <c r="E4" s="126">
        <f>E5</f>
        <v>46111</v>
      </c>
      <c r="F4" s="126"/>
      <c r="G4" s="126">
        <f>G5</f>
        <v>46112</v>
      </c>
      <c r="H4" s="126"/>
      <c r="I4" s="155">
        <f>I5</f>
        <v>46113</v>
      </c>
      <c r="J4" s="155"/>
      <c r="K4" s="126">
        <f>K5</f>
        <v>46114</v>
      </c>
      <c r="L4" s="126"/>
      <c r="M4" s="126"/>
      <c r="N4" s="37"/>
      <c r="O4" s="126">
        <f>O5</f>
        <v>46115</v>
      </c>
      <c r="P4" s="126"/>
      <c r="Q4" s="126"/>
      <c r="R4" s="126"/>
      <c r="S4" s="126"/>
      <c r="T4" s="126"/>
      <c r="U4" s="126"/>
      <c r="V4" s="126"/>
      <c r="W4" s="155">
        <f>W5</f>
        <v>46116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46110</v>
      </c>
      <c r="D5" s="140"/>
      <c r="E5" s="139">
        <f>C5+1</f>
        <v>46111</v>
      </c>
      <c r="F5" s="140"/>
      <c r="G5" s="139">
        <f>E5+1</f>
        <v>46112</v>
      </c>
      <c r="H5" s="140"/>
      <c r="I5" s="149">
        <f>G5+1</f>
        <v>46113</v>
      </c>
      <c r="J5" s="151"/>
      <c r="K5" s="139">
        <f>I5+1</f>
        <v>46114</v>
      </c>
      <c r="L5" s="148"/>
      <c r="M5" s="148"/>
      <c r="N5" s="77"/>
      <c r="O5" s="139">
        <f>K5+1</f>
        <v>46115</v>
      </c>
      <c r="P5" s="148"/>
      <c r="Q5" s="148"/>
      <c r="R5" s="148"/>
      <c r="S5" s="148"/>
      <c r="T5" s="148"/>
      <c r="U5" s="148"/>
      <c r="V5" s="140"/>
      <c r="W5" s="149">
        <f>O5+1</f>
        <v>46116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20"/>
      <c r="D6" s="122"/>
      <c r="E6" s="120"/>
      <c r="F6" s="122"/>
      <c r="G6" s="120"/>
      <c r="H6" s="122"/>
      <c r="I6" s="117" t="s">
        <v>38</v>
      </c>
      <c r="J6" s="119"/>
      <c r="K6" s="120"/>
      <c r="L6" s="121"/>
      <c r="M6" s="121"/>
      <c r="N6" s="122"/>
      <c r="O6" s="181" t="s">
        <v>52</v>
      </c>
      <c r="P6" s="183"/>
      <c r="Q6" s="183"/>
      <c r="R6" s="183"/>
      <c r="S6" s="183"/>
      <c r="T6" s="183"/>
      <c r="U6" s="183"/>
      <c r="V6" s="182"/>
      <c r="W6" s="178" t="s">
        <v>55</v>
      </c>
      <c r="X6" s="179"/>
      <c r="Y6" s="179"/>
      <c r="Z6" s="179"/>
      <c r="AA6" s="179"/>
      <c r="AB6" s="179"/>
      <c r="AC6" s="179"/>
      <c r="AD6" s="180"/>
      <c r="AE6" s="7"/>
      <c r="AF6" s="42"/>
    </row>
    <row r="7" spans="1:36" ht="9.9499999999999993" customHeight="1" x14ac:dyDescent="0.25">
      <c r="A7" s="1"/>
      <c r="C7" s="139">
        <f>W5+1</f>
        <v>46117</v>
      </c>
      <c r="D7" s="140"/>
      <c r="E7" s="127"/>
      <c r="F7" s="129"/>
      <c r="G7" s="127"/>
      <c r="H7" s="129"/>
      <c r="I7" s="130"/>
      <c r="J7" s="132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30"/>
      <c r="X7" s="131"/>
      <c r="Y7" s="131"/>
      <c r="Z7" s="131"/>
      <c r="AA7" s="131"/>
      <c r="AB7" s="131"/>
      <c r="AC7" s="131"/>
      <c r="AD7" s="132"/>
      <c r="AF7" s="1"/>
    </row>
    <row r="8" spans="1:36" s="7" customFormat="1" ht="15" customHeight="1" x14ac:dyDescent="0.2">
      <c r="A8" s="4"/>
      <c r="C8" s="139"/>
      <c r="D8" s="140"/>
      <c r="E8" s="133">
        <f>C7+1</f>
        <v>46118</v>
      </c>
      <c r="F8" s="135"/>
      <c r="G8" s="133">
        <f>E8+1</f>
        <v>46119</v>
      </c>
      <c r="H8" s="135"/>
      <c r="I8" s="136">
        <f>G8+1</f>
        <v>46120</v>
      </c>
      <c r="J8" s="138"/>
      <c r="K8" s="133">
        <f>I8+1</f>
        <v>46121</v>
      </c>
      <c r="L8" s="134"/>
      <c r="M8" s="134"/>
      <c r="N8" s="50"/>
      <c r="O8" s="133">
        <f>K8+1</f>
        <v>46122</v>
      </c>
      <c r="P8" s="134"/>
      <c r="Q8" s="134"/>
      <c r="R8" s="134"/>
      <c r="S8" s="134"/>
      <c r="T8" s="134"/>
      <c r="U8" s="134"/>
      <c r="V8" s="135"/>
      <c r="W8" s="136">
        <f>O8+1</f>
        <v>46123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81" t="s">
        <v>54</v>
      </c>
      <c r="D9" s="182"/>
      <c r="E9" s="181" t="s">
        <v>53</v>
      </c>
      <c r="F9" s="182"/>
      <c r="G9" s="120"/>
      <c r="H9" s="122"/>
      <c r="I9" s="117" t="s">
        <v>16</v>
      </c>
      <c r="J9" s="119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41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39">
        <f>W8+1</f>
        <v>46124</v>
      </c>
      <c r="D10" s="140"/>
      <c r="E10" s="45"/>
      <c r="F10" s="78"/>
      <c r="G10" s="45"/>
      <c r="H10" s="78"/>
      <c r="I10" s="92"/>
      <c r="J10" s="94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39"/>
      <c r="D11" s="140"/>
      <c r="E11" s="133">
        <f>C10+1</f>
        <v>46125</v>
      </c>
      <c r="F11" s="135"/>
      <c r="G11" s="133">
        <f>E11+1</f>
        <v>46126</v>
      </c>
      <c r="H11" s="135"/>
      <c r="I11" s="136">
        <f>G11+1</f>
        <v>46127</v>
      </c>
      <c r="J11" s="138"/>
      <c r="K11" s="133">
        <f>I11+1</f>
        <v>46128</v>
      </c>
      <c r="L11" s="134"/>
      <c r="M11" s="134"/>
      <c r="N11" s="50"/>
      <c r="O11" s="133">
        <f>K11+1</f>
        <v>46129</v>
      </c>
      <c r="P11" s="134"/>
      <c r="Q11" s="134"/>
      <c r="R11" s="134"/>
      <c r="S11" s="134"/>
      <c r="T11" s="134"/>
      <c r="U11" s="134"/>
      <c r="V11" s="135"/>
      <c r="W11" s="136">
        <f>O11+1</f>
        <v>46130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20"/>
      <c r="D12" s="122"/>
      <c r="E12" s="120"/>
      <c r="F12" s="122"/>
      <c r="G12" s="120"/>
      <c r="H12" s="122"/>
      <c r="I12" s="117" t="s">
        <v>39</v>
      </c>
      <c r="J12" s="119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17" t="s">
        <v>42</v>
      </c>
      <c r="X12" s="118"/>
      <c r="Y12" s="118"/>
      <c r="Z12" s="118"/>
      <c r="AA12" s="118"/>
      <c r="AB12" s="118"/>
      <c r="AC12" s="118"/>
      <c r="AD12" s="119"/>
      <c r="AE12" s="7"/>
      <c r="AF12" s="42"/>
    </row>
    <row r="13" spans="1:36" s="43" customFormat="1" ht="9.9499999999999993" customHeight="1" x14ac:dyDescent="0.2">
      <c r="A13" s="42"/>
      <c r="C13" s="139">
        <f>W11+1</f>
        <v>46131</v>
      </c>
      <c r="D13" s="140"/>
      <c r="E13" s="45"/>
      <c r="F13" s="78"/>
      <c r="G13" s="45"/>
      <c r="H13" s="78"/>
      <c r="I13" s="92"/>
      <c r="J13" s="94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39"/>
      <c r="D14" s="140"/>
      <c r="E14" s="133">
        <f>C13+1</f>
        <v>46132</v>
      </c>
      <c r="F14" s="135"/>
      <c r="G14" s="133">
        <f>E14+1</f>
        <v>46133</v>
      </c>
      <c r="H14" s="135"/>
      <c r="I14" s="136">
        <f>G14+1</f>
        <v>46134</v>
      </c>
      <c r="J14" s="138"/>
      <c r="K14" s="133">
        <f>I14+1</f>
        <v>46135</v>
      </c>
      <c r="L14" s="134"/>
      <c r="M14" s="134"/>
      <c r="N14" s="50"/>
      <c r="O14" s="133">
        <f>K14+1</f>
        <v>46136</v>
      </c>
      <c r="P14" s="134"/>
      <c r="Q14" s="134"/>
      <c r="R14" s="134"/>
      <c r="S14" s="134"/>
      <c r="T14" s="134"/>
      <c r="U14" s="134"/>
      <c r="V14" s="135"/>
      <c r="W14" s="136">
        <f>O14+1</f>
        <v>46137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17" t="s">
        <v>27</v>
      </c>
      <c r="J15" s="119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78" t="s">
        <v>56</v>
      </c>
      <c r="X15" s="179"/>
      <c r="Y15" s="179"/>
      <c r="Z15" s="179"/>
      <c r="AA15" s="179"/>
      <c r="AB15" s="179"/>
      <c r="AC15" s="179"/>
      <c r="AD15" s="180"/>
      <c r="AE15" s="7"/>
      <c r="AF15" s="42"/>
    </row>
    <row r="16" spans="1:36" s="43" customFormat="1" ht="9.9499999999999993" customHeight="1" x14ac:dyDescent="0.2">
      <c r="A16" s="42"/>
      <c r="C16" s="139">
        <f>W14+1</f>
        <v>46138</v>
      </c>
      <c r="D16" s="140"/>
      <c r="E16" s="45"/>
      <c r="F16" s="78"/>
      <c r="G16" s="45"/>
      <c r="H16" s="78"/>
      <c r="I16" s="166"/>
      <c r="J16" s="167"/>
      <c r="K16" s="66"/>
      <c r="L16" s="68"/>
      <c r="M16" s="68"/>
      <c r="N16" s="67"/>
      <c r="O16" s="168"/>
      <c r="P16" s="169"/>
      <c r="Q16" s="169"/>
      <c r="R16" s="169"/>
      <c r="S16" s="169"/>
      <c r="T16" s="169"/>
      <c r="U16" s="169"/>
      <c r="V16" s="170"/>
      <c r="W16" s="166"/>
      <c r="X16" s="177"/>
      <c r="Y16" s="177"/>
      <c r="Z16" s="177"/>
      <c r="AA16" s="177"/>
      <c r="AB16" s="177"/>
      <c r="AC16" s="177"/>
      <c r="AD16" s="167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46139</v>
      </c>
      <c r="F17" s="135"/>
      <c r="G17" s="133">
        <f>E17+1</f>
        <v>46140</v>
      </c>
      <c r="H17" s="135"/>
      <c r="I17" s="136">
        <f>G17+1</f>
        <v>46141</v>
      </c>
      <c r="J17" s="138"/>
      <c r="K17" s="46">
        <f>I17+1</f>
        <v>46142</v>
      </c>
      <c r="L17" s="51"/>
      <c r="M17" s="51"/>
      <c r="N17" s="69"/>
      <c r="O17" s="133">
        <f>K17+1</f>
        <v>46143</v>
      </c>
      <c r="P17" s="134"/>
      <c r="Q17" s="134"/>
      <c r="R17" s="134"/>
      <c r="S17" s="134"/>
      <c r="T17" s="134"/>
      <c r="U17" s="134"/>
      <c r="V17" s="135"/>
      <c r="W17" s="136">
        <f>O17+1</f>
        <v>46144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17" t="s">
        <v>40</v>
      </c>
      <c r="J18" s="119"/>
      <c r="K18" s="70"/>
      <c r="L18" s="71"/>
      <c r="M18" s="71"/>
      <c r="N18" s="72"/>
      <c r="O18" s="120"/>
      <c r="P18" s="121"/>
      <c r="Q18" s="121"/>
      <c r="R18" s="121"/>
      <c r="S18" s="121"/>
      <c r="T18" s="121"/>
      <c r="U18" s="121"/>
      <c r="V18" s="122"/>
      <c r="W18" s="117"/>
      <c r="X18" s="118"/>
      <c r="Y18" s="118"/>
      <c r="Z18" s="118"/>
      <c r="AA18" s="118"/>
      <c r="AB18" s="118"/>
      <c r="AC18" s="118"/>
      <c r="AD18" s="119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46145</v>
      </c>
      <c r="D19" s="140"/>
      <c r="E19" s="45"/>
      <c r="F19" s="78"/>
      <c r="G19" s="45"/>
      <c r="H19" s="78"/>
      <c r="I19" s="166"/>
      <c r="J19" s="167"/>
      <c r="K19" s="66"/>
      <c r="L19" s="68"/>
      <c r="M19" s="68"/>
      <c r="N19" s="67"/>
      <c r="O19" s="168"/>
      <c r="P19" s="169"/>
      <c r="Q19" s="169"/>
      <c r="R19" s="169"/>
      <c r="S19" s="169"/>
      <c r="T19" s="169"/>
      <c r="U19" s="169"/>
      <c r="V19" s="170"/>
      <c r="W19" s="166"/>
      <c r="X19" s="177"/>
      <c r="Y19" s="177"/>
      <c r="Z19" s="177"/>
      <c r="AA19" s="177"/>
      <c r="AB19" s="177"/>
      <c r="AC19" s="177"/>
      <c r="AD19" s="167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46146</v>
      </c>
      <c r="F20" s="135"/>
      <c r="G20" s="133">
        <f>E20+1</f>
        <v>46147</v>
      </c>
      <c r="H20" s="135"/>
      <c r="I20" s="136">
        <f>G20+1</f>
        <v>46148</v>
      </c>
      <c r="J20" s="138"/>
      <c r="K20" s="46">
        <f>I20+1</f>
        <v>46149</v>
      </c>
      <c r="L20" s="51"/>
      <c r="M20" s="51"/>
      <c r="N20" s="69"/>
      <c r="O20" s="133">
        <f>K20+1</f>
        <v>46150</v>
      </c>
      <c r="P20" s="134"/>
      <c r="Q20" s="134"/>
      <c r="R20" s="134"/>
      <c r="S20" s="134"/>
      <c r="T20" s="134"/>
      <c r="U20" s="134"/>
      <c r="V20" s="135"/>
      <c r="W20" s="136">
        <f>O20+1</f>
        <v>46151</v>
      </c>
      <c r="X20" s="137"/>
      <c r="Y20" s="137"/>
      <c r="Z20" s="137"/>
      <c r="AA20" s="137"/>
      <c r="AB20" s="137"/>
      <c r="AC20" s="137"/>
      <c r="AD20" s="138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17"/>
      <c r="J21" s="119"/>
      <c r="K21" s="70"/>
      <c r="L21" s="71"/>
      <c r="M21" s="71"/>
      <c r="N21" s="72"/>
      <c r="O21" s="120"/>
      <c r="P21" s="121"/>
      <c r="Q21" s="121"/>
      <c r="R21" s="121"/>
      <c r="S21" s="121"/>
      <c r="T21" s="121"/>
      <c r="U21" s="121"/>
      <c r="V21" s="122"/>
      <c r="W21" s="117"/>
      <c r="X21" s="118"/>
      <c r="Y21" s="118"/>
      <c r="Z21" s="118"/>
      <c r="AA21" s="118"/>
      <c r="AB21" s="118"/>
      <c r="AC21" s="118"/>
      <c r="AD21" s="119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105"/>
      <c r="J22" s="105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95"/>
      <c r="X22" s="95"/>
      <c r="Y22" s="95"/>
      <c r="Z22" s="95"/>
      <c r="AA22" s="95"/>
      <c r="AB22" s="95"/>
      <c r="AC22" s="95"/>
      <c r="AD22" s="9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106"/>
      <c r="J23" s="106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96"/>
      <c r="X23" s="96"/>
      <c r="Y23" s="96"/>
      <c r="Z23" s="96"/>
      <c r="AA23" s="96"/>
      <c r="AB23" s="96"/>
      <c r="AC23" s="96"/>
      <c r="AD23" s="96"/>
      <c r="AE23" s="4"/>
      <c r="AF23" s="4"/>
    </row>
    <row r="24" spans="1:42" ht="24.95" customHeight="1" x14ac:dyDescent="0.3">
      <c r="A24" s="1"/>
      <c r="M24" s="1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46082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46143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>46082</v>
      </c>
      <c r="P27" s="65">
        <f t="shared" si="0"/>
        <v>46083</v>
      </c>
      <c r="Q27" s="65">
        <f t="shared" si="0"/>
        <v>46084</v>
      </c>
      <c r="R27" s="65">
        <f t="shared" si="0"/>
        <v>46085</v>
      </c>
      <c r="S27" s="65">
        <f t="shared" si="0"/>
        <v>46086</v>
      </c>
      <c r="T27" s="65">
        <f t="shared" si="0"/>
        <v>46087</v>
      </c>
      <c r="U27" s="64">
        <f t="shared" si="0"/>
        <v>46088</v>
      </c>
      <c r="V27" s="61"/>
      <c r="W27" s="97"/>
      <c r="X27" s="100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100" t="str">
        <f t="shared" si="1"/>
        <v/>
      </c>
      <c r="Z27" s="100" t="str">
        <f t="shared" si="1"/>
        <v/>
      </c>
      <c r="AA27" s="100" t="str">
        <f t="shared" si="1"/>
        <v/>
      </c>
      <c r="AB27" s="100" t="str">
        <f t="shared" si="1"/>
        <v/>
      </c>
      <c r="AC27" s="100">
        <f t="shared" si="1"/>
        <v>46143</v>
      </c>
      <c r="AD27" s="101">
        <f t="shared" si="1"/>
        <v>46144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46089</v>
      </c>
      <c r="P28" s="65">
        <f t="shared" si="0"/>
        <v>46090</v>
      </c>
      <c r="Q28" s="65">
        <f t="shared" si="0"/>
        <v>46091</v>
      </c>
      <c r="R28" s="65">
        <f t="shared" si="0"/>
        <v>46092</v>
      </c>
      <c r="S28" s="65">
        <f t="shared" si="0"/>
        <v>46093</v>
      </c>
      <c r="T28" s="65">
        <f t="shared" si="0"/>
        <v>46094</v>
      </c>
      <c r="U28" s="64">
        <f t="shared" si="0"/>
        <v>46095</v>
      </c>
      <c r="V28" s="61"/>
      <c r="W28" s="97"/>
      <c r="X28" s="101">
        <f t="shared" si="1"/>
        <v>46145</v>
      </c>
      <c r="Y28" s="100">
        <f t="shared" si="1"/>
        <v>46146</v>
      </c>
      <c r="Z28" s="100">
        <f t="shared" si="1"/>
        <v>46147</v>
      </c>
      <c r="AA28" s="100">
        <f t="shared" si="1"/>
        <v>46148</v>
      </c>
      <c r="AB28" s="100">
        <f t="shared" si="1"/>
        <v>46149</v>
      </c>
      <c r="AC28" s="100">
        <f t="shared" si="1"/>
        <v>46150</v>
      </c>
      <c r="AD28" s="101">
        <f t="shared" si="1"/>
        <v>46151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46096</v>
      </c>
      <c r="P29" s="65">
        <f t="shared" si="0"/>
        <v>46097</v>
      </c>
      <c r="Q29" s="65">
        <f t="shared" si="0"/>
        <v>46098</v>
      </c>
      <c r="R29" s="65">
        <f t="shared" si="0"/>
        <v>46099</v>
      </c>
      <c r="S29" s="65">
        <f t="shared" si="0"/>
        <v>46100</v>
      </c>
      <c r="T29" s="65">
        <f t="shared" si="0"/>
        <v>46101</v>
      </c>
      <c r="U29" s="64">
        <f t="shared" si="0"/>
        <v>46102</v>
      </c>
      <c r="V29" s="61"/>
      <c r="W29" s="97"/>
      <c r="X29" s="101">
        <f t="shared" si="1"/>
        <v>46152</v>
      </c>
      <c r="Y29" s="100">
        <f t="shared" si="1"/>
        <v>46153</v>
      </c>
      <c r="Z29" s="100">
        <f t="shared" si="1"/>
        <v>46154</v>
      </c>
      <c r="AA29" s="100">
        <f t="shared" si="1"/>
        <v>46155</v>
      </c>
      <c r="AB29" s="100">
        <f t="shared" si="1"/>
        <v>46156</v>
      </c>
      <c r="AC29" s="100">
        <f t="shared" si="1"/>
        <v>46157</v>
      </c>
      <c r="AD29" s="101">
        <f t="shared" si="1"/>
        <v>46158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46103</v>
      </c>
      <c r="P30" s="65">
        <f t="shared" si="0"/>
        <v>46104</v>
      </c>
      <c r="Q30" s="65">
        <f t="shared" si="0"/>
        <v>46105</v>
      </c>
      <c r="R30" s="65">
        <f t="shared" si="0"/>
        <v>46106</v>
      </c>
      <c r="S30" s="65">
        <f t="shared" si="0"/>
        <v>46107</v>
      </c>
      <c r="T30" s="65">
        <f t="shared" si="0"/>
        <v>46108</v>
      </c>
      <c r="U30" s="64">
        <f t="shared" si="0"/>
        <v>46109</v>
      </c>
      <c r="V30" s="61"/>
      <c r="W30" s="97"/>
      <c r="X30" s="101">
        <f t="shared" si="1"/>
        <v>46159</v>
      </c>
      <c r="Y30" s="100">
        <f t="shared" si="1"/>
        <v>46160</v>
      </c>
      <c r="Z30" s="100">
        <f t="shared" si="1"/>
        <v>46161</v>
      </c>
      <c r="AA30" s="100">
        <f t="shared" si="1"/>
        <v>46162</v>
      </c>
      <c r="AB30" s="100">
        <f t="shared" si="1"/>
        <v>46163</v>
      </c>
      <c r="AC30" s="100">
        <f t="shared" si="1"/>
        <v>46164</v>
      </c>
      <c r="AD30" s="101">
        <f t="shared" si="1"/>
        <v>46165</v>
      </c>
      <c r="AF30" s="1"/>
    </row>
    <row r="31" spans="1:42" ht="15" customHeight="1" x14ac:dyDescent="0.3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46110</v>
      </c>
      <c r="P31" s="65">
        <f t="shared" si="0"/>
        <v>46111</v>
      </c>
      <c r="Q31" s="65">
        <f t="shared" si="0"/>
        <v>46112</v>
      </c>
      <c r="R31" s="65" t="str">
        <f t="shared" si="0"/>
        <v/>
      </c>
      <c r="S31" s="65" t="str">
        <f t="shared" si="0"/>
        <v/>
      </c>
      <c r="T31" s="65" t="str">
        <f t="shared" si="0"/>
        <v/>
      </c>
      <c r="U31" s="64" t="str">
        <f t="shared" si="0"/>
        <v/>
      </c>
      <c r="V31" s="61"/>
      <c r="W31" s="97"/>
      <c r="X31" s="101">
        <f t="shared" si="1"/>
        <v>46166</v>
      </c>
      <c r="Y31" s="100">
        <f t="shared" si="1"/>
        <v>46167</v>
      </c>
      <c r="Z31" s="100">
        <f t="shared" si="1"/>
        <v>46168</v>
      </c>
      <c r="AA31" s="100">
        <f t="shared" si="1"/>
        <v>46169</v>
      </c>
      <c r="AB31" s="100">
        <f t="shared" si="1"/>
        <v>46170</v>
      </c>
      <c r="AC31" s="100">
        <f t="shared" si="1"/>
        <v>46171</v>
      </c>
      <c r="AD31" s="100">
        <f t="shared" si="1"/>
        <v>46172</v>
      </c>
      <c r="AF31" s="1"/>
    </row>
    <row r="32" spans="1:42" x14ac:dyDescent="0.3">
      <c r="A32" s="1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>
        <f t="shared" si="1"/>
        <v>46173</v>
      </c>
      <c r="Y32" s="100" t="str">
        <f t="shared" si="1"/>
        <v/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O33" s="64"/>
      <c r="P33" s="65"/>
      <c r="Q33" s="65"/>
      <c r="R33" s="65"/>
      <c r="S33" s="65"/>
      <c r="T33" s="65"/>
      <c r="U33" s="64"/>
      <c r="V33" s="61"/>
      <c r="W33" s="97"/>
      <c r="X33" s="101"/>
      <c r="Y33" s="100"/>
      <c r="Z33" s="100"/>
      <c r="AA33" s="100"/>
      <c r="AB33" s="100"/>
      <c r="AC33" s="100"/>
      <c r="AD33" s="100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90"/>
      <c r="J34" s="9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106">
    <mergeCell ref="W19:AD19"/>
    <mergeCell ref="E20:F20"/>
    <mergeCell ref="G20:H20"/>
    <mergeCell ref="I20:J20"/>
    <mergeCell ref="O20:V20"/>
    <mergeCell ref="W20:AD20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I6:J6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O17:V17"/>
    <mergeCell ref="W17:AD17"/>
    <mergeCell ref="C15:D15"/>
    <mergeCell ref="E15:F15"/>
    <mergeCell ref="G15:H15"/>
    <mergeCell ref="I15:J15"/>
    <mergeCell ref="O15:V15"/>
    <mergeCell ref="K15:N15"/>
    <mergeCell ref="C30:K31"/>
    <mergeCell ref="I16:J16"/>
    <mergeCell ref="O16:V16"/>
    <mergeCell ref="W16:AD16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O18:V18"/>
    <mergeCell ref="C19:D20"/>
    <mergeCell ref="W21:AD21"/>
    <mergeCell ref="C21:D21"/>
    <mergeCell ref="E21:F21"/>
    <mergeCell ref="G21:H21"/>
    <mergeCell ref="I21:J21"/>
    <mergeCell ref="O21:V21"/>
    <mergeCell ref="I19:J19"/>
    <mergeCell ref="O19:V19"/>
  </mergeCells>
  <conditionalFormatting sqref="C5 E5 G5 I5 K5:L5 O5 W5 C7 E8 G8 I8 K8:L8 O8 W8 C10 E11 G11 I11 K11:L11 O11 W11 C13 E14 G14 I14 K14:L14 O14 W14 C16 E17 G17 I17 K17:L17 O17 W17">
    <cfRule type="expression" dxfId="33" priority="3">
      <formula>MONTH(C5)&lt;&gt;MONTH($C$2)</formula>
    </cfRule>
    <cfRule type="expression" dxfId="32" priority="4">
      <formula>OR(WEEKDAY(C5,1)=1,WEEKDAY(C5,1)=7)</formula>
    </cfRule>
  </conditionalFormatting>
  <conditionalFormatting sqref="C19 E20 G20 I20 K20:L20 O20 W20">
    <cfRule type="expression" dxfId="31" priority="1">
      <formula>MONTH(C19)&lt;&gt;MONTH($C$2)</formula>
    </cfRule>
    <cfRule type="expression" dxfId="30" priority="2">
      <formula>OR(WEEKDAY(C19,1)=1,WEEKDAY(C19,1)=7)</formula>
    </cfRule>
  </conditionalFormatting>
  <dataValidations count="7">
    <dataValidation allowBlank="1" showInputMessage="1" showErrorMessage="1" prompt="Next month calendar" sqref="X25:AD25" xr:uid="{2B028E8A-3CCD-488D-9EC0-30E34E246B8B}"/>
    <dataValidation allowBlank="1" showInputMessage="1" showErrorMessage="1" prompt="Previous month calendar" sqref="O25:U25" xr:uid="{689D82D9-DA86-4BEC-8A70-8B85743A5857}"/>
    <dataValidation allowBlank="1" showInputMessage="1" showErrorMessage="1" prompt="Enter monthly notes in cells C24 to K28" sqref="C25:K26" xr:uid="{4E238583-9814-4197-8D53-F7103EEA43DA}"/>
    <dataValidation allowBlank="1" showInputMessage="1" showErrorMessage="1" prompt="Enter daily notes below the calendar days, such as this cell" sqref="C6:D6" xr:uid="{35A95688-FBF3-4DBC-B075-6077B93786BF}"/>
    <dataValidation allowBlank="1" showInputMessage="1" showErrorMessage="1" prompt="To change the starting day of the week, go to cell P12 in About sheet" sqref="C4:D4" xr:uid="{55980F10-46F1-4B97-A5B6-99C64252BDFF}"/>
    <dataValidation allowBlank="1" showInputMessage="1" showErrorMessage="1" prompt="Calendar days are automatically updated" sqref="C5:D5" xr:uid="{ED986BB0-7CE8-4E95-9A59-F78154842835}"/>
    <dataValidation allowBlank="1" showInputMessage="1" showErrorMessage="1" prompt="To change the calendar year, go to cell P8 in About sheet" sqref="C2:AD2" xr:uid="{56BD651A-9416-46AA-AAFD-2F26CCD23664}"/>
  </dataValidations>
  <printOptions horizontalCentered="1"/>
  <pageMargins left="0.5" right="0.5" top="0.25" bottom="0.25" header="0.25" footer="0.25"/>
  <pageSetup scale="8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B4431-F5C0-47E9-AA32-1DA6273D7276}">
  <sheetPr>
    <pageSetUpPr fitToPage="1"/>
  </sheetPr>
  <dimension ref="A1:AP34"/>
  <sheetViews>
    <sheetView showGridLines="0" topLeftCell="A6" zoomScaleNormal="100" workbookViewId="0">
      <selection activeCell="AJ14" sqref="AJ14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91" customWidth="1"/>
    <col min="10" max="10" width="15.5703125" style="91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90"/>
      <c r="J1" s="9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7">
      <c r="A2" s="29"/>
      <c r="C2" s="147">
        <f>DATE(About!P8,5,1)</f>
        <v>46143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102"/>
      <c r="J3" s="102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46138</v>
      </c>
      <c r="D4" s="126"/>
      <c r="E4" s="126">
        <f>E5</f>
        <v>46139</v>
      </c>
      <c r="F4" s="126"/>
      <c r="G4" s="126">
        <f>G5</f>
        <v>46140</v>
      </c>
      <c r="H4" s="126"/>
      <c r="I4" s="155">
        <f>I5</f>
        <v>46141</v>
      </c>
      <c r="J4" s="155"/>
      <c r="K4" s="126">
        <f>K5</f>
        <v>46142</v>
      </c>
      <c r="L4" s="126"/>
      <c r="M4" s="126"/>
      <c r="N4" s="37"/>
      <c r="O4" s="126">
        <f>O5</f>
        <v>46143</v>
      </c>
      <c r="P4" s="126"/>
      <c r="Q4" s="126"/>
      <c r="R4" s="126"/>
      <c r="S4" s="126"/>
      <c r="T4" s="126"/>
      <c r="U4" s="126"/>
      <c r="V4" s="126"/>
      <c r="W4" s="155">
        <f>W5</f>
        <v>46144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46138</v>
      </c>
      <c r="D5" s="140"/>
      <c r="E5" s="139">
        <f>C5+1</f>
        <v>46139</v>
      </c>
      <c r="F5" s="140"/>
      <c r="G5" s="139">
        <f>E5+1</f>
        <v>46140</v>
      </c>
      <c r="H5" s="140"/>
      <c r="I5" s="149">
        <f>G5+1</f>
        <v>46141</v>
      </c>
      <c r="J5" s="151"/>
      <c r="K5" s="139">
        <f>I5+1</f>
        <v>46142</v>
      </c>
      <c r="L5" s="148"/>
      <c r="M5" s="148"/>
      <c r="N5" s="77"/>
      <c r="O5" s="139">
        <f>K5+1</f>
        <v>46143</v>
      </c>
      <c r="P5" s="148"/>
      <c r="Q5" s="148"/>
      <c r="R5" s="148"/>
      <c r="S5" s="148"/>
      <c r="T5" s="148"/>
      <c r="U5" s="148"/>
      <c r="V5" s="140"/>
      <c r="W5" s="149">
        <f>O5+1</f>
        <v>46144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20"/>
      <c r="D6" s="122"/>
      <c r="E6" s="120"/>
      <c r="F6" s="122"/>
      <c r="G6" s="120"/>
      <c r="H6" s="122"/>
      <c r="I6" s="117"/>
      <c r="J6" s="119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17" t="s">
        <v>44</v>
      </c>
      <c r="X6" s="118"/>
      <c r="Y6" s="118"/>
      <c r="Z6" s="118"/>
      <c r="AA6" s="118"/>
      <c r="AB6" s="118"/>
      <c r="AC6" s="118"/>
      <c r="AD6" s="119"/>
      <c r="AE6" s="7"/>
      <c r="AF6" s="42"/>
    </row>
    <row r="7" spans="1:36" ht="9.9499999999999993" customHeight="1" x14ac:dyDescent="0.25">
      <c r="A7" s="1"/>
      <c r="C7" s="139">
        <f>W5+1</f>
        <v>46145</v>
      </c>
      <c r="D7" s="140"/>
      <c r="E7" s="127"/>
      <c r="F7" s="129"/>
      <c r="G7" s="127"/>
      <c r="H7" s="129"/>
      <c r="I7" s="130"/>
      <c r="J7" s="132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30"/>
      <c r="X7" s="131"/>
      <c r="Y7" s="131"/>
      <c r="Z7" s="131"/>
      <c r="AA7" s="131"/>
      <c r="AB7" s="131"/>
      <c r="AC7" s="131"/>
      <c r="AD7" s="132"/>
      <c r="AF7" s="1"/>
    </row>
    <row r="8" spans="1:36" s="7" customFormat="1" ht="15" customHeight="1" x14ac:dyDescent="0.2">
      <c r="A8" s="4"/>
      <c r="C8" s="139"/>
      <c r="D8" s="140"/>
      <c r="E8" s="133">
        <f>C7+1</f>
        <v>46146</v>
      </c>
      <c r="F8" s="135"/>
      <c r="G8" s="133">
        <f>E8+1</f>
        <v>46147</v>
      </c>
      <c r="H8" s="135"/>
      <c r="I8" s="136">
        <f>G8+1</f>
        <v>46148</v>
      </c>
      <c r="J8" s="138"/>
      <c r="K8" s="133">
        <f>I8+1</f>
        <v>46149</v>
      </c>
      <c r="L8" s="134"/>
      <c r="M8" s="134"/>
      <c r="N8" s="50"/>
      <c r="O8" s="133">
        <f>K8+1</f>
        <v>46150</v>
      </c>
      <c r="P8" s="134"/>
      <c r="Q8" s="134"/>
      <c r="R8" s="134"/>
      <c r="S8" s="134"/>
      <c r="T8" s="134"/>
      <c r="U8" s="134"/>
      <c r="V8" s="135"/>
      <c r="W8" s="136">
        <f>O8+1</f>
        <v>46151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20"/>
      <c r="D9" s="122"/>
      <c r="E9" s="120"/>
      <c r="F9" s="122"/>
      <c r="G9" s="120"/>
      <c r="H9" s="122"/>
      <c r="I9" s="117" t="s">
        <v>38</v>
      </c>
      <c r="J9" s="119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45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39">
        <f>W8+1</f>
        <v>46152</v>
      </c>
      <c r="D10" s="140"/>
      <c r="E10" s="45"/>
      <c r="F10" s="78"/>
      <c r="G10" s="45"/>
      <c r="H10" s="78"/>
      <c r="I10" s="92"/>
      <c r="J10" s="94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39"/>
      <c r="D11" s="140"/>
      <c r="E11" s="133">
        <f>C10+1</f>
        <v>46153</v>
      </c>
      <c r="F11" s="135"/>
      <c r="G11" s="133">
        <f>E11+1</f>
        <v>46154</v>
      </c>
      <c r="H11" s="135"/>
      <c r="I11" s="136">
        <f>G11+1</f>
        <v>46155</v>
      </c>
      <c r="J11" s="138"/>
      <c r="K11" s="133">
        <f>I11+1</f>
        <v>46156</v>
      </c>
      <c r="L11" s="134"/>
      <c r="M11" s="134"/>
      <c r="N11" s="50"/>
      <c r="O11" s="133">
        <f>K11+1</f>
        <v>46157</v>
      </c>
      <c r="P11" s="134"/>
      <c r="Q11" s="134"/>
      <c r="R11" s="134"/>
      <c r="S11" s="134"/>
      <c r="T11" s="134"/>
      <c r="U11" s="134"/>
      <c r="V11" s="135"/>
      <c r="W11" s="136">
        <f>O11+1</f>
        <v>46158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20" t="s">
        <v>48</v>
      </c>
      <c r="D12" s="122"/>
      <c r="E12" s="120"/>
      <c r="F12" s="122"/>
      <c r="G12" s="120"/>
      <c r="H12" s="122"/>
      <c r="I12" s="117" t="s">
        <v>16</v>
      </c>
      <c r="J12" s="119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17" t="s">
        <v>46</v>
      </c>
      <c r="X12" s="118"/>
      <c r="Y12" s="118"/>
      <c r="Z12" s="118"/>
      <c r="AA12" s="118"/>
      <c r="AB12" s="118"/>
      <c r="AC12" s="118"/>
      <c r="AD12" s="119"/>
      <c r="AE12" s="7"/>
      <c r="AF12" s="42"/>
    </row>
    <row r="13" spans="1:36" s="43" customFormat="1" ht="9.9499999999999993" customHeight="1" x14ac:dyDescent="0.2">
      <c r="A13" s="42"/>
      <c r="C13" s="139">
        <f>W11+1</f>
        <v>46159</v>
      </c>
      <c r="D13" s="140"/>
      <c r="E13" s="45"/>
      <c r="F13" s="78"/>
      <c r="G13" s="45"/>
      <c r="H13" s="78"/>
      <c r="I13" s="92"/>
      <c r="J13" s="94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39"/>
      <c r="D14" s="140"/>
      <c r="E14" s="133">
        <f>C13+1</f>
        <v>46160</v>
      </c>
      <c r="F14" s="135"/>
      <c r="G14" s="133">
        <f>E14+1</f>
        <v>46161</v>
      </c>
      <c r="H14" s="135"/>
      <c r="I14" s="136">
        <f>G14+1</f>
        <v>46162</v>
      </c>
      <c r="J14" s="138"/>
      <c r="K14" s="133">
        <f>I14+1</f>
        <v>46163</v>
      </c>
      <c r="L14" s="134"/>
      <c r="M14" s="134"/>
      <c r="N14" s="50"/>
      <c r="O14" s="133">
        <f>K14+1</f>
        <v>46164</v>
      </c>
      <c r="P14" s="134"/>
      <c r="Q14" s="134"/>
      <c r="R14" s="134"/>
      <c r="S14" s="134"/>
      <c r="T14" s="134"/>
      <c r="U14" s="134"/>
      <c r="V14" s="135"/>
      <c r="W14" s="136">
        <f>O14+1</f>
        <v>46165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17" t="s">
        <v>43</v>
      </c>
      <c r="J15" s="119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87" t="s">
        <v>34</v>
      </c>
      <c r="X15" s="188"/>
      <c r="Y15" s="188"/>
      <c r="Z15" s="188"/>
      <c r="AA15" s="188"/>
      <c r="AB15" s="188"/>
      <c r="AC15" s="188"/>
      <c r="AD15" s="189"/>
      <c r="AE15" s="7"/>
      <c r="AF15" s="42"/>
    </row>
    <row r="16" spans="1:36" s="43" customFormat="1" ht="9.9499999999999993" customHeight="1" x14ac:dyDescent="0.2">
      <c r="A16" s="42"/>
      <c r="C16" s="139">
        <f>W14+1</f>
        <v>46166</v>
      </c>
      <c r="D16" s="140"/>
      <c r="E16" s="45"/>
      <c r="F16" s="78"/>
      <c r="G16" s="45"/>
      <c r="H16" s="78"/>
      <c r="I16" s="166"/>
      <c r="J16" s="167"/>
      <c r="K16" s="47"/>
      <c r="L16" s="49"/>
      <c r="M16" s="49"/>
      <c r="N16" s="48"/>
      <c r="O16" s="47"/>
      <c r="P16" s="49"/>
      <c r="Q16" s="49"/>
      <c r="R16" s="49"/>
      <c r="S16" s="49"/>
      <c r="T16" s="49"/>
      <c r="U16" s="49"/>
      <c r="V16" s="48"/>
      <c r="W16" s="92"/>
      <c r="X16" s="93"/>
      <c r="Y16" s="93"/>
      <c r="Z16" s="93"/>
      <c r="AA16" s="93"/>
      <c r="AB16" s="93"/>
      <c r="AC16" s="93"/>
      <c r="AD16" s="94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46167</v>
      </c>
      <c r="F17" s="135"/>
      <c r="G17" s="133">
        <f>E17+1</f>
        <v>46168</v>
      </c>
      <c r="H17" s="135"/>
      <c r="I17" s="136">
        <f>G17+1</f>
        <v>46169</v>
      </c>
      <c r="J17" s="138"/>
      <c r="K17" s="133">
        <f>I17+1</f>
        <v>46170</v>
      </c>
      <c r="L17" s="134"/>
      <c r="M17" s="134"/>
      <c r="N17" s="50"/>
      <c r="O17" s="133">
        <f>K17+1</f>
        <v>46171</v>
      </c>
      <c r="P17" s="134"/>
      <c r="Q17" s="134"/>
      <c r="R17" s="134"/>
      <c r="S17" s="134"/>
      <c r="T17" s="134"/>
      <c r="U17" s="134"/>
      <c r="V17" s="135"/>
      <c r="W17" s="136">
        <f>O17+1</f>
        <v>46172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17" t="s">
        <v>28</v>
      </c>
      <c r="J18" s="119"/>
      <c r="K18" s="120"/>
      <c r="L18" s="121"/>
      <c r="M18" s="121"/>
      <c r="N18" s="44"/>
      <c r="O18" s="120"/>
      <c r="P18" s="121"/>
      <c r="Q18" s="121"/>
      <c r="R18" s="121"/>
      <c r="S18" s="121"/>
      <c r="T18" s="121"/>
      <c r="U18" s="121"/>
      <c r="V18" s="122"/>
      <c r="W18" s="184" t="s">
        <v>47</v>
      </c>
      <c r="X18" s="185"/>
      <c r="Y18" s="185"/>
      <c r="Z18" s="185"/>
      <c r="AA18" s="185"/>
      <c r="AB18" s="185"/>
      <c r="AC18" s="185"/>
      <c r="AD18" s="186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46173</v>
      </c>
      <c r="D19" s="140"/>
      <c r="E19" s="45"/>
      <c r="F19" s="78"/>
      <c r="G19" s="45"/>
      <c r="H19" s="78"/>
      <c r="I19" s="166"/>
      <c r="J19" s="167"/>
      <c r="K19" s="47"/>
      <c r="L19" s="49"/>
      <c r="M19" s="49"/>
      <c r="N19" s="48"/>
      <c r="O19" s="47"/>
      <c r="P19" s="49"/>
      <c r="Q19" s="49"/>
      <c r="R19" s="49"/>
      <c r="S19" s="49"/>
      <c r="T19" s="49"/>
      <c r="U19" s="49"/>
      <c r="V19" s="48"/>
      <c r="W19" s="92"/>
      <c r="X19" s="93"/>
      <c r="Y19" s="93"/>
      <c r="Z19" s="93"/>
      <c r="AA19" s="93"/>
      <c r="AB19" s="93"/>
      <c r="AC19" s="93"/>
      <c r="AD19" s="94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46174</v>
      </c>
      <c r="F20" s="135"/>
      <c r="G20" s="133">
        <f>E20+1</f>
        <v>46175</v>
      </c>
      <c r="H20" s="135"/>
      <c r="I20" s="136">
        <f>G20+1</f>
        <v>46176</v>
      </c>
      <c r="J20" s="138"/>
      <c r="K20" s="133">
        <f>I20+1</f>
        <v>46177</v>
      </c>
      <c r="L20" s="134"/>
      <c r="M20" s="134"/>
      <c r="N20" s="50"/>
      <c r="O20" s="133">
        <f>K20+1</f>
        <v>46178</v>
      </c>
      <c r="P20" s="134"/>
      <c r="Q20" s="134"/>
      <c r="R20" s="134"/>
      <c r="S20" s="134"/>
      <c r="T20" s="134"/>
      <c r="U20" s="134"/>
      <c r="V20" s="135"/>
      <c r="W20" s="136">
        <f>O20+1</f>
        <v>46179</v>
      </c>
      <c r="X20" s="137"/>
      <c r="Y20" s="137"/>
      <c r="Z20" s="137"/>
      <c r="AA20" s="137"/>
      <c r="AB20" s="137"/>
      <c r="AC20" s="137"/>
      <c r="AD20" s="138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17"/>
      <c r="J21" s="119"/>
      <c r="K21" s="120"/>
      <c r="L21" s="121"/>
      <c r="M21" s="121"/>
      <c r="N21" s="44"/>
      <c r="O21" s="120"/>
      <c r="P21" s="121"/>
      <c r="Q21" s="121"/>
      <c r="R21" s="121"/>
      <c r="S21" s="121"/>
      <c r="T21" s="121"/>
      <c r="U21" s="121"/>
      <c r="V21" s="122"/>
      <c r="W21" s="117"/>
      <c r="X21" s="118"/>
      <c r="Y21" s="118"/>
      <c r="Z21" s="118"/>
      <c r="AA21" s="118"/>
      <c r="AB21" s="118"/>
      <c r="AC21" s="118"/>
      <c r="AD21" s="119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105"/>
      <c r="J22" s="105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95"/>
      <c r="X22" s="95"/>
      <c r="Y22" s="95"/>
      <c r="Z22" s="95"/>
      <c r="AA22" s="95"/>
      <c r="AB22" s="95"/>
      <c r="AC22" s="95"/>
      <c r="AD22" s="9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106"/>
      <c r="J23" s="106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96"/>
      <c r="X23" s="96"/>
      <c r="Y23" s="96"/>
      <c r="Z23" s="96"/>
      <c r="AA23" s="96"/>
      <c r="AB23" s="96"/>
      <c r="AC23" s="96"/>
      <c r="AD23" s="96"/>
      <c r="AE23" s="4"/>
      <c r="AF23" s="4"/>
    </row>
    <row r="24" spans="1:42" ht="24.95" customHeight="1" x14ac:dyDescent="0.3">
      <c r="A24" s="1"/>
      <c r="M24" s="1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46113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46174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 t="str">
        <f t="shared" si="0"/>
        <v/>
      </c>
      <c r="Q27" s="65" t="str">
        <f t="shared" si="0"/>
        <v/>
      </c>
      <c r="R27" s="65">
        <f t="shared" si="0"/>
        <v>46113</v>
      </c>
      <c r="S27" s="65">
        <f t="shared" si="0"/>
        <v>46114</v>
      </c>
      <c r="T27" s="65">
        <f t="shared" si="0"/>
        <v>46115</v>
      </c>
      <c r="U27" s="64">
        <f t="shared" si="0"/>
        <v>46116</v>
      </c>
      <c r="V27" s="61"/>
      <c r="W27" s="97"/>
      <c r="X27" s="100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100">
        <f t="shared" si="1"/>
        <v>46174</v>
      </c>
      <c r="Z27" s="100">
        <f t="shared" si="1"/>
        <v>46175</v>
      </c>
      <c r="AA27" s="100">
        <f t="shared" si="1"/>
        <v>46176</v>
      </c>
      <c r="AB27" s="100">
        <f t="shared" si="1"/>
        <v>46177</v>
      </c>
      <c r="AC27" s="100">
        <f t="shared" si="1"/>
        <v>46178</v>
      </c>
      <c r="AD27" s="101">
        <f t="shared" si="1"/>
        <v>46179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46117</v>
      </c>
      <c r="P28" s="65">
        <f t="shared" si="0"/>
        <v>46118</v>
      </c>
      <c r="Q28" s="65">
        <f t="shared" si="0"/>
        <v>46119</v>
      </c>
      <c r="R28" s="65">
        <f t="shared" si="0"/>
        <v>46120</v>
      </c>
      <c r="S28" s="65">
        <f t="shared" si="0"/>
        <v>46121</v>
      </c>
      <c r="T28" s="65">
        <f t="shared" si="0"/>
        <v>46122</v>
      </c>
      <c r="U28" s="64">
        <f t="shared" si="0"/>
        <v>46123</v>
      </c>
      <c r="V28" s="61"/>
      <c r="W28" s="97"/>
      <c r="X28" s="101">
        <f t="shared" si="1"/>
        <v>46180</v>
      </c>
      <c r="Y28" s="100">
        <f t="shared" si="1"/>
        <v>46181</v>
      </c>
      <c r="Z28" s="100">
        <f t="shared" si="1"/>
        <v>46182</v>
      </c>
      <c r="AA28" s="100">
        <f t="shared" si="1"/>
        <v>46183</v>
      </c>
      <c r="AB28" s="100">
        <f t="shared" si="1"/>
        <v>46184</v>
      </c>
      <c r="AC28" s="100">
        <f t="shared" si="1"/>
        <v>46185</v>
      </c>
      <c r="AD28" s="101">
        <f t="shared" si="1"/>
        <v>46186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46124</v>
      </c>
      <c r="P29" s="65">
        <f t="shared" si="0"/>
        <v>46125</v>
      </c>
      <c r="Q29" s="65">
        <f t="shared" si="0"/>
        <v>46126</v>
      </c>
      <c r="R29" s="65">
        <f t="shared" si="0"/>
        <v>46127</v>
      </c>
      <c r="S29" s="65">
        <f t="shared" si="0"/>
        <v>46128</v>
      </c>
      <c r="T29" s="65">
        <f t="shared" si="0"/>
        <v>46129</v>
      </c>
      <c r="U29" s="64">
        <f t="shared" si="0"/>
        <v>46130</v>
      </c>
      <c r="V29" s="61"/>
      <c r="W29" s="97"/>
      <c r="X29" s="101">
        <f t="shared" si="1"/>
        <v>46187</v>
      </c>
      <c r="Y29" s="100">
        <f t="shared" si="1"/>
        <v>46188</v>
      </c>
      <c r="Z29" s="100">
        <f t="shared" si="1"/>
        <v>46189</v>
      </c>
      <c r="AA29" s="100">
        <f t="shared" si="1"/>
        <v>46190</v>
      </c>
      <c r="AB29" s="100">
        <f t="shared" si="1"/>
        <v>46191</v>
      </c>
      <c r="AC29" s="100">
        <f t="shared" si="1"/>
        <v>46192</v>
      </c>
      <c r="AD29" s="101">
        <f t="shared" si="1"/>
        <v>46193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46131</v>
      </c>
      <c r="P30" s="65">
        <f t="shared" si="0"/>
        <v>46132</v>
      </c>
      <c r="Q30" s="65">
        <f t="shared" si="0"/>
        <v>46133</v>
      </c>
      <c r="R30" s="65">
        <f t="shared" si="0"/>
        <v>46134</v>
      </c>
      <c r="S30" s="65">
        <f t="shared" si="0"/>
        <v>46135</v>
      </c>
      <c r="T30" s="65">
        <f t="shared" si="0"/>
        <v>46136</v>
      </c>
      <c r="U30" s="64">
        <f t="shared" si="0"/>
        <v>46137</v>
      </c>
      <c r="V30" s="61"/>
      <c r="W30" s="97"/>
      <c r="X30" s="101">
        <f t="shared" si="1"/>
        <v>46194</v>
      </c>
      <c r="Y30" s="100">
        <f t="shared" si="1"/>
        <v>46195</v>
      </c>
      <c r="Z30" s="100">
        <f t="shared" si="1"/>
        <v>46196</v>
      </c>
      <c r="AA30" s="100">
        <f t="shared" si="1"/>
        <v>46197</v>
      </c>
      <c r="AB30" s="100">
        <f t="shared" si="1"/>
        <v>46198</v>
      </c>
      <c r="AC30" s="100">
        <f t="shared" si="1"/>
        <v>46199</v>
      </c>
      <c r="AD30" s="101">
        <f t="shared" si="1"/>
        <v>46200</v>
      </c>
      <c r="AF30" s="1"/>
    </row>
    <row r="31" spans="1:42" ht="15" customHeight="1" x14ac:dyDescent="0.3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46138</v>
      </c>
      <c r="P31" s="65">
        <f t="shared" si="0"/>
        <v>46139</v>
      </c>
      <c r="Q31" s="65">
        <f t="shared" si="0"/>
        <v>46140</v>
      </c>
      <c r="R31" s="65">
        <f t="shared" si="0"/>
        <v>46141</v>
      </c>
      <c r="S31" s="65">
        <f t="shared" si="0"/>
        <v>46142</v>
      </c>
      <c r="T31" s="65" t="str">
        <f t="shared" si="0"/>
        <v/>
      </c>
      <c r="U31" s="64" t="str">
        <f t="shared" si="0"/>
        <v/>
      </c>
      <c r="V31" s="61"/>
      <c r="W31" s="97"/>
      <c r="X31" s="101">
        <f t="shared" si="1"/>
        <v>46201</v>
      </c>
      <c r="Y31" s="100">
        <f t="shared" si="1"/>
        <v>46202</v>
      </c>
      <c r="Z31" s="100">
        <f t="shared" si="1"/>
        <v>46203</v>
      </c>
      <c r="AA31" s="100" t="str">
        <f t="shared" si="1"/>
        <v/>
      </c>
      <c r="AB31" s="100" t="str">
        <f t="shared" si="1"/>
        <v/>
      </c>
      <c r="AC31" s="100" t="str">
        <f t="shared" si="1"/>
        <v/>
      </c>
      <c r="AD31" s="100" t="str">
        <f t="shared" si="1"/>
        <v/>
      </c>
      <c r="AF31" s="1"/>
    </row>
    <row r="32" spans="1:42" ht="15" customHeight="1" x14ac:dyDescent="0.3">
      <c r="A32" s="1"/>
      <c r="C32" s="80"/>
      <c r="D32" s="80"/>
      <c r="E32" s="80"/>
      <c r="F32" s="80"/>
      <c r="G32" s="80"/>
      <c r="H32" s="80"/>
      <c r="I32" s="107"/>
      <c r="J32" s="107"/>
      <c r="K32" s="80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 t="str">
        <f t="shared" si="1"/>
        <v/>
      </c>
      <c r="Y32" s="100" t="str">
        <f t="shared" si="1"/>
        <v/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90"/>
      <c r="J34" s="9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106">
    <mergeCell ref="C30:K31"/>
    <mergeCell ref="W20:AD20"/>
    <mergeCell ref="C21:D21"/>
    <mergeCell ref="E21:F21"/>
    <mergeCell ref="G21:H21"/>
    <mergeCell ref="I21:J21"/>
    <mergeCell ref="K21:M21"/>
    <mergeCell ref="O21:V21"/>
    <mergeCell ref="W21:AD21"/>
    <mergeCell ref="E20:F20"/>
    <mergeCell ref="G20:H20"/>
    <mergeCell ref="I20:J20"/>
    <mergeCell ref="K20:M20"/>
    <mergeCell ref="O20:V20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I6:J6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K17:M17"/>
    <mergeCell ref="O17:V17"/>
    <mergeCell ref="W17:AD17"/>
    <mergeCell ref="C15:D15"/>
    <mergeCell ref="E15:F15"/>
    <mergeCell ref="G15:H15"/>
    <mergeCell ref="I15:J15"/>
    <mergeCell ref="O15:V15"/>
    <mergeCell ref="K15:N15"/>
    <mergeCell ref="I16:J16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K18:M18"/>
    <mergeCell ref="O18:V18"/>
    <mergeCell ref="C19:D20"/>
    <mergeCell ref="I19:J19"/>
  </mergeCells>
  <conditionalFormatting sqref="C5 E5 G5 I5 K5:L5 O5 W5 C7 E8 G8 I8 K8:L8 O8 W8 C10 E11 G11 I11 K11:L11 O11 W11 C13 E14 G14 I14 K14:L14 O14 W14 C16 E17 G17 I17 K17:L17 O17 W17">
    <cfRule type="expression" dxfId="29" priority="3">
      <formula>MONTH(C5)&lt;&gt;MONTH($C$2)</formula>
    </cfRule>
    <cfRule type="expression" dxfId="28" priority="4">
      <formula>OR(WEEKDAY(C5,1)=1,WEEKDAY(C5,1)=7)</formula>
    </cfRule>
  </conditionalFormatting>
  <conditionalFormatting sqref="C19 E20 G20 I20 K20:L20 O20 W20">
    <cfRule type="expression" dxfId="27" priority="1">
      <formula>MONTH(C19)&lt;&gt;MONTH($C$2)</formula>
    </cfRule>
    <cfRule type="expression" dxfId="26" priority="2">
      <formula>OR(WEEKDAY(C19,1)=1,WEEKDAY(C19,1)=7)</formula>
    </cfRule>
  </conditionalFormatting>
  <dataValidations count="7">
    <dataValidation allowBlank="1" showInputMessage="1" showErrorMessage="1" prompt="To change the calendar year, go to cell P8 in About sheet" sqref="C2:AD2" xr:uid="{DD1132EE-33DB-414E-9437-2BC170169F25}"/>
    <dataValidation allowBlank="1" showInputMessage="1" showErrorMessage="1" prompt="Calendar days are automatically updated" sqref="C5:D5" xr:uid="{9EAEAE75-203B-4AB1-AC12-850EF875EACE}"/>
    <dataValidation allowBlank="1" showInputMessage="1" showErrorMessage="1" prompt="To change the starting day of the week, go to cell P12 in About sheet" sqref="C4:D4" xr:uid="{030264D2-E76A-45DE-A622-8AF99DC5D563}"/>
    <dataValidation allowBlank="1" showInputMessage="1" showErrorMessage="1" prompt="Enter daily notes below the calendar days, such as this cell" sqref="C6:D6" xr:uid="{04FB0651-8108-4BEA-BCC0-ED21C2852FFD}"/>
    <dataValidation allowBlank="1" showInputMessage="1" showErrorMessage="1" prompt="Enter monthly notes in cells C24 to K28" sqref="C25:K26" xr:uid="{F8E55D95-5DD5-4370-A645-09BD523F5A4C}"/>
    <dataValidation allowBlank="1" showInputMessage="1" showErrorMessage="1" prompt="Previous month calendar" sqref="O25:U25" xr:uid="{716B0CCB-0073-4BC3-A7E1-1EF24C060C5A}"/>
    <dataValidation allowBlank="1" showInputMessage="1" showErrorMessage="1" prompt="Next month calendar" sqref="X25:AD25" xr:uid="{E972F995-FF49-473C-A9DC-1C49E3DA3286}"/>
  </dataValidations>
  <printOptions horizontalCentered="1"/>
  <pageMargins left="0.5" right="0.5" top="0.25" bottom="0.25" header="0.25" footer="0.25"/>
  <pageSetup scale="8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A4C4C-68A5-4EC1-A4B5-C68673298CAA}">
  <sheetPr>
    <pageSetUpPr fitToPage="1"/>
  </sheetPr>
  <dimension ref="A1:AP34"/>
  <sheetViews>
    <sheetView showGridLines="0" topLeftCell="A4" zoomScaleNormal="100" workbookViewId="0">
      <selection activeCell="G9" sqref="G9:H9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91" customWidth="1"/>
    <col min="10" max="10" width="15.5703125" style="91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90"/>
      <c r="J1" s="9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7">
      <c r="A2" s="29"/>
      <c r="C2" s="147">
        <f>DATE(About!P8,6,1)</f>
        <v>46174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102"/>
      <c r="J3" s="102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46173</v>
      </c>
      <c r="D4" s="126"/>
      <c r="E4" s="126">
        <f>E5</f>
        <v>46174</v>
      </c>
      <c r="F4" s="126"/>
      <c r="G4" s="126">
        <f>G5</f>
        <v>46175</v>
      </c>
      <c r="H4" s="126"/>
      <c r="I4" s="155">
        <f>I5</f>
        <v>46176</v>
      </c>
      <c r="J4" s="155"/>
      <c r="K4" s="126">
        <f>K5</f>
        <v>46177</v>
      </c>
      <c r="L4" s="126"/>
      <c r="M4" s="126"/>
      <c r="N4" s="37"/>
      <c r="O4" s="126">
        <f>O5</f>
        <v>46178</v>
      </c>
      <c r="P4" s="126"/>
      <c r="Q4" s="126"/>
      <c r="R4" s="126"/>
      <c r="S4" s="126"/>
      <c r="T4" s="126"/>
      <c r="U4" s="126"/>
      <c r="V4" s="126"/>
      <c r="W4" s="155">
        <f>W5</f>
        <v>46179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46173</v>
      </c>
      <c r="D5" s="140"/>
      <c r="E5" s="139">
        <f>C5+1</f>
        <v>46174</v>
      </c>
      <c r="F5" s="140"/>
      <c r="G5" s="139">
        <f>E5+1</f>
        <v>46175</v>
      </c>
      <c r="H5" s="140"/>
      <c r="I5" s="149">
        <f>G5+1</f>
        <v>46176</v>
      </c>
      <c r="J5" s="151"/>
      <c r="K5" s="139">
        <f>I5+1</f>
        <v>46177</v>
      </c>
      <c r="L5" s="148"/>
      <c r="M5" s="148"/>
      <c r="N5" s="77"/>
      <c r="O5" s="139">
        <f>K5+1</f>
        <v>46178</v>
      </c>
      <c r="P5" s="148"/>
      <c r="Q5" s="148"/>
      <c r="R5" s="148"/>
      <c r="S5" s="148"/>
      <c r="T5" s="148"/>
      <c r="U5" s="148"/>
      <c r="V5" s="140"/>
      <c r="W5" s="149">
        <f>O5+1</f>
        <v>46179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20"/>
      <c r="D6" s="122"/>
      <c r="E6" s="120"/>
      <c r="F6" s="122"/>
      <c r="G6" s="120"/>
      <c r="H6" s="122"/>
      <c r="I6" s="117" t="s">
        <v>32</v>
      </c>
      <c r="J6" s="119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17" t="s">
        <v>35</v>
      </c>
      <c r="X6" s="118"/>
      <c r="Y6" s="118"/>
      <c r="Z6" s="118"/>
      <c r="AA6" s="118"/>
      <c r="AB6" s="118"/>
      <c r="AC6" s="118"/>
      <c r="AD6" s="119"/>
      <c r="AE6" s="7"/>
      <c r="AF6" s="42"/>
    </row>
    <row r="7" spans="1:36" ht="9.9499999999999993" customHeight="1" x14ac:dyDescent="0.25">
      <c r="A7" s="1"/>
      <c r="C7" s="139">
        <f>W5+1</f>
        <v>46180</v>
      </c>
      <c r="D7" s="140"/>
      <c r="E7" s="127"/>
      <c r="F7" s="129"/>
      <c r="G7" s="127"/>
      <c r="H7" s="129"/>
      <c r="I7" s="130"/>
      <c r="J7" s="132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30"/>
      <c r="X7" s="131"/>
      <c r="Y7" s="131"/>
      <c r="Z7" s="131"/>
      <c r="AA7" s="131"/>
      <c r="AB7" s="131"/>
      <c r="AC7" s="131"/>
      <c r="AD7" s="132"/>
      <c r="AF7" s="1"/>
    </row>
    <row r="8" spans="1:36" s="7" customFormat="1" ht="15" customHeight="1" x14ac:dyDescent="0.2">
      <c r="A8" s="4"/>
      <c r="C8" s="139"/>
      <c r="D8" s="140"/>
      <c r="E8" s="133">
        <f>C7+1</f>
        <v>46181</v>
      </c>
      <c r="F8" s="135"/>
      <c r="G8" s="133">
        <f>E8+1</f>
        <v>46182</v>
      </c>
      <c r="H8" s="135"/>
      <c r="I8" s="136">
        <f>G8+1</f>
        <v>46183</v>
      </c>
      <c r="J8" s="138"/>
      <c r="K8" s="133">
        <f>I8+1</f>
        <v>46184</v>
      </c>
      <c r="L8" s="134"/>
      <c r="M8" s="134"/>
      <c r="N8" s="50"/>
      <c r="O8" s="133">
        <f>K8+1</f>
        <v>46185</v>
      </c>
      <c r="P8" s="134"/>
      <c r="Q8" s="134"/>
      <c r="R8" s="134"/>
      <c r="S8" s="134"/>
      <c r="T8" s="134"/>
      <c r="U8" s="134"/>
      <c r="V8" s="135"/>
      <c r="W8" s="136">
        <f>O8+1</f>
        <v>46186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20"/>
      <c r="D9" s="122"/>
      <c r="E9" s="190" t="s">
        <v>57</v>
      </c>
      <c r="F9" s="191"/>
      <c r="G9" s="120"/>
      <c r="H9" s="122"/>
      <c r="I9" s="117" t="s">
        <v>16</v>
      </c>
      <c r="J9" s="119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49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39">
        <f>W8+1</f>
        <v>46187</v>
      </c>
      <c r="D10" s="140"/>
      <c r="E10" s="45"/>
      <c r="F10" s="78"/>
      <c r="G10" s="45"/>
      <c r="H10" s="78"/>
      <c r="I10" s="92"/>
      <c r="J10" s="94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39"/>
      <c r="D11" s="140"/>
      <c r="E11" s="133">
        <f>C10+1</f>
        <v>46188</v>
      </c>
      <c r="F11" s="135"/>
      <c r="G11" s="133">
        <f>E11+1</f>
        <v>46189</v>
      </c>
      <c r="H11" s="135"/>
      <c r="I11" s="136">
        <f>G11+1</f>
        <v>46190</v>
      </c>
      <c r="J11" s="138"/>
      <c r="K11" s="133">
        <f>I11+1</f>
        <v>46191</v>
      </c>
      <c r="L11" s="134"/>
      <c r="M11" s="134"/>
      <c r="N11" s="50"/>
      <c r="O11" s="133">
        <f>K11+1</f>
        <v>46192</v>
      </c>
      <c r="P11" s="134"/>
      <c r="Q11" s="134"/>
      <c r="R11" s="134"/>
      <c r="S11" s="134"/>
      <c r="T11" s="134"/>
      <c r="U11" s="134"/>
      <c r="V11" s="135"/>
      <c r="W11" s="136">
        <f>O11+1</f>
        <v>46193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20"/>
      <c r="D12" s="122"/>
      <c r="E12" s="120"/>
      <c r="F12" s="122"/>
      <c r="G12" s="120"/>
      <c r="H12" s="122"/>
      <c r="I12" s="117" t="s">
        <v>27</v>
      </c>
      <c r="J12" s="119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17" t="s">
        <v>50</v>
      </c>
      <c r="X12" s="118"/>
      <c r="Y12" s="118"/>
      <c r="Z12" s="118"/>
      <c r="AA12" s="118"/>
      <c r="AB12" s="118"/>
      <c r="AC12" s="118"/>
      <c r="AD12" s="119"/>
      <c r="AE12" s="7"/>
      <c r="AF12" s="42"/>
    </row>
    <row r="13" spans="1:36" s="43" customFormat="1" ht="9.9499999999999993" customHeight="1" x14ac:dyDescent="0.2">
      <c r="A13" s="42"/>
      <c r="C13" s="139">
        <f>W11+1</f>
        <v>46194</v>
      </c>
      <c r="D13" s="140"/>
      <c r="E13" s="45"/>
      <c r="F13" s="78"/>
      <c r="G13" s="45"/>
      <c r="H13" s="78"/>
      <c r="I13" s="92"/>
      <c r="J13" s="94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39"/>
      <c r="D14" s="140"/>
      <c r="E14" s="133">
        <f>C13+1</f>
        <v>46195</v>
      </c>
      <c r="F14" s="135"/>
      <c r="G14" s="133">
        <f>E14+1</f>
        <v>46196</v>
      </c>
      <c r="H14" s="135"/>
      <c r="I14" s="136">
        <f>G14+1</f>
        <v>46197</v>
      </c>
      <c r="J14" s="138"/>
      <c r="K14" s="133">
        <f>I14+1</f>
        <v>46198</v>
      </c>
      <c r="L14" s="134"/>
      <c r="M14" s="134"/>
      <c r="N14" s="50"/>
      <c r="O14" s="133">
        <f>K14+1</f>
        <v>46199</v>
      </c>
      <c r="P14" s="134"/>
      <c r="Q14" s="134"/>
      <c r="R14" s="134"/>
      <c r="S14" s="134"/>
      <c r="T14" s="134"/>
      <c r="U14" s="134"/>
      <c r="V14" s="135"/>
      <c r="W14" s="136">
        <f>O14+1</f>
        <v>46200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17" t="s">
        <v>19</v>
      </c>
      <c r="J15" s="119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17" t="s">
        <v>51</v>
      </c>
      <c r="X15" s="118"/>
      <c r="Y15" s="118"/>
      <c r="Z15" s="118"/>
      <c r="AA15" s="118"/>
      <c r="AB15" s="118"/>
      <c r="AC15" s="118"/>
      <c r="AD15" s="119"/>
      <c r="AE15" s="7"/>
      <c r="AF15" s="42"/>
    </row>
    <row r="16" spans="1:36" s="43" customFormat="1" ht="9.9499999999999993" customHeight="1" x14ac:dyDescent="0.2">
      <c r="A16" s="42"/>
      <c r="C16" s="139">
        <f>W14+1</f>
        <v>46201</v>
      </c>
      <c r="D16" s="140"/>
      <c r="E16" s="45"/>
      <c r="F16" s="78"/>
      <c r="G16" s="45"/>
      <c r="H16" s="78"/>
      <c r="I16" s="103"/>
      <c r="J16" s="104"/>
      <c r="K16" s="47"/>
      <c r="L16" s="49"/>
      <c r="M16" s="49"/>
      <c r="N16" s="48"/>
      <c r="O16" s="47"/>
      <c r="P16" s="49"/>
      <c r="Q16" s="49"/>
      <c r="R16" s="49"/>
      <c r="S16" s="49"/>
      <c r="T16" s="49"/>
      <c r="U16" s="49"/>
      <c r="V16" s="48"/>
      <c r="W16" s="92"/>
      <c r="X16" s="93"/>
      <c r="Y16" s="93"/>
      <c r="Z16" s="93"/>
      <c r="AA16" s="93"/>
      <c r="AB16" s="93"/>
      <c r="AC16" s="93"/>
      <c r="AD16" s="94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46202</v>
      </c>
      <c r="F17" s="135"/>
      <c r="G17" s="133">
        <f>E17+1</f>
        <v>46203</v>
      </c>
      <c r="H17" s="135"/>
      <c r="I17" s="136">
        <f>G17+1</f>
        <v>46204</v>
      </c>
      <c r="J17" s="138"/>
      <c r="K17" s="133">
        <f>I17+1</f>
        <v>46205</v>
      </c>
      <c r="L17" s="134"/>
      <c r="M17" s="134"/>
      <c r="N17" s="50"/>
      <c r="O17" s="133">
        <f>K17+1</f>
        <v>46206</v>
      </c>
      <c r="P17" s="134"/>
      <c r="Q17" s="134"/>
      <c r="R17" s="134"/>
      <c r="S17" s="134"/>
      <c r="T17" s="134"/>
      <c r="U17" s="134"/>
      <c r="V17" s="135"/>
      <c r="W17" s="136">
        <f>O17+1</f>
        <v>46207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17"/>
      <c r="J18" s="119"/>
      <c r="K18" s="120"/>
      <c r="L18" s="121"/>
      <c r="M18" s="121"/>
      <c r="N18" s="44"/>
      <c r="O18" s="120"/>
      <c r="P18" s="121"/>
      <c r="Q18" s="121"/>
      <c r="R18" s="121"/>
      <c r="S18" s="121"/>
      <c r="T18" s="121"/>
      <c r="U18" s="121"/>
      <c r="V18" s="122"/>
      <c r="W18" s="117"/>
      <c r="X18" s="118"/>
      <c r="Y18" s="118"/>
      <c r="Z18" s="118"/>
      <c r="AA18" s="118"/>
      <c r="AB18" s="118"/>
      <c r="AC18" s="118"/>
      <c r="AD18" s="119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46208</v>
      </c>
      <c r="D19" s="140"/>
      <c r="E19" s="45"/>
      <c r="F19" s="78"/>
      <c r="G19" s="45"/>
      <c r="H19" s="78"/>
      <c r="I19" s="103"/>
      <c r="J19" s="104"/>
      <c r="K19" s="47"/>
      <c r="L19" s="49"/>
      <c r="M19" s="49"/>
      <c r="N19" s="48"/>
      <c r="O19" s="47"/>
      <c r="P19" s="49"/>
      <c r="Q19" s="49"/>
      <c r="R19" s="49"/>
      <c r="S19" s="49"/>
      <c r="T19" s="49"/>
      <c r="U19" s="49"/>
      <c r="V19" s="48"/>
      <c r="W19" s="92"/>
      <c r="X19" s="93"/>
      <c r="Y19" s="93"/>
      <c r="Z19" s="93"/>
      <c r="AA19" s="93"/>
      <c r="AB19" s="93"/>
      <c r="AC19" s="93"/>
      <c r="AD19" s="94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46209</v>
      </c>
      <c r="F20" s="135"/>
      <c r="G20" s="133">
        <f>E20+1</f>
        <v>46210</v>
      </c>
      <c r="H20" s="135"/>
      <c r="I20" s="136">
        <f>G20+1</f>
        <v>46211</v>
      </c>
      <c r="J20" s="138"/>
      <c r="K20" s="133">
        <f>I20+1</f>
        <v>46212</v>
      </c>
      <c r="L20" s="134"/>
      <c r="M20" s="134"/>
      <c r="N20" s="50"/>
      <c r="O20" s="133">
        <f>K20+1</f>
        <v>46213</v>
      </c>
      <c r="P20" s="134"/>
      <c r="Q20" s="134"/>
      <c r="R20" s="134"/>
      <c r="S20" s="134"/>
      <c r="T20" s="134"/>
      <c r="U20" s="134"/>
      <c r="V20" s="135"/>
      <c r="W20" s="136">
        <f>O20+1</f>
        <v>46214</v>
      </c>
      <c r="X20" s="137"/>
      <c r="Y20" s="137"/>
      <c r="Z20" s="137"/>
      <c r="AA20" s="137"/>
      <c r="AB20" s="137"/>
      <c r="AC20" s="137"/>
      <c r="AD20" s="138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17"/>
      <c r="J21" s="119"/>
      <c r="K21" s="120"/>
      <c r="L21" s="121"/>
      <c r="M21" s="121"/>
      <c r="N21" s="44"/>
      <c r="O21" s="120"/>
      <c r="P21" s="121"/>
      <c r="Q21" s="121"/>
      <c r="R21" s="121"/>
      <c r="S21" s="121"/>
      <c r="T21" s="121"/>
      <c r="U21" s="121"/>
      <c r="V21" s="122"/>
      <c r="W21" s="117"/>
      <c r="X21" s="118"/>
      <c r="Y21" s="118"/>
      <c r="Z21" s="118"/>
      <c r="AA21" s="118"/>
      <c r="AB21" s="118"/>
      <c r="AC21" s="118"/>
      <c r="AD21" s="119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105"/>
      <c r="J22" s="105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95"/>
      <c r="X22" s="95"/>
      <c r="Y22" s="95"/>
      <c r="Z22" s="95"/>
      <c r="AA22" s="95"/>
      <c r="AB22" s="95"/>
      <c r="AC22" s="95"/>
      <c r="AD22" s="9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106"/>
      <c r="J23" s="106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96"/>
      <c r="X23" s="96"/>
      <c r="Y23" s="96"/>
      <c r="Z23" s="96"/>
      <c r="AA23" s="96"/>
      <c r="AB23" s="96"/>
      <c r="AC23" s="96"/>
      <c r="AD23" s="96"/>
      <c r="AE23" s="4"/>
      <c r="AF23" s="4"/>
    </row>
    <row r="24" spans="1:42" ht="24.95" customHeight="1" x14ac:dyDescent="0.3">
      <c r="A24" s="1"/>
      <c r="M24" s="1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46143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46204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 t="str">
        <f t="shared" si="0"/>
        <v/>
      </c>
      <c r="Q27" s="65" t="str">
        <f t="shared" si="0"/>
        <v/>
      </c>
      <c r="R27" s="65" t="str">
        <f t="shared" si="0"/>
        <v/>
      </c>
      <c r="S27" s="65" t="str">
        <f t="shared" si="0"/>
        <v/>
      </c>
      <c r="T27" s="65">
        <f t="shared" si="0"/>
        <v>46143</v>
      </c>
      <c r="U27" s="64">
        <f t="shared" si="0"/>
        <v>46144</v>
      </c>
      <c r="V27" s="61"/>
      <c r="W27" s="97"/>
      <c r="X27" s="100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100" t="str">
        <f t="shared" si="1"/>
        <v/>
      </c>
      <c r="Z27" s="100" t="str">
        <f t="shared" si="1"/>
        <v/>
      </c>
      <c r="AA27" s="100">
        <f t="shared" si="1"/>
        <v>46204</v>
      </c>
      <c r="AB27" s="100">
        <f t="shared" si="1"/>
        <v>46205</v>
      </c>
      <c r="AC27" s="100">
        <f t="shared" si="1"/>
        <v>46206</v>
      </c>
      <c r="AD27" s="101">
        <f t="shared" si="1"/>
        <v>46207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46145</v>
      </c>
      <c r="P28" s="65">
        <f t="shared" si="0"/>
        <v>46146</v>
      </c>
      <c r="Q28" s="65">
        <f t="shared" si="0"/>
        <v>46147</v>
      </c>
      <c r="R28" s="65">
        <f t="shared" si="0"/>
        <v>46148</v>
      </c>
      <c r="S28" s="65">
        <f t="shared" si="0"/>
        <v>46149</v>
      </c>
      <c r="T28" s="65">
        <f t="shared" si="0"/>
        <v>46150</v>
      </c>
      <c r="U28" s="64">
        <f t="shared" si="0"/>
        <v>46151</v>
      </c>
      <c r="V28" s="61"/>
      <c r="W28" s="97"/>
      <c r="X28" s="101">
        <f t="shared" si="1"/>
        <v>46208</v>
      </c>
      <c r="Y28" s="100">
        <f t="shared" si="1"/>
        <v>46209</v>
      </c>
      <c r="Z28" s="100">
        <f t="shared" si="1"/>
        <v>46210</v>
      </c>
      <c r="AA28" s="100">
        <f t="shared" si="1"/>
        <v>46211</v>
      </c>
      <c r="AB28" s="100">
        <f t="shared" si="1"/>
        <v>46212</v>
      </c>
      <c r="AC28" s="100">
        <f t="shared" si="1"/>
        <v>46213</v>
      </c>
      <c r="AD28" s="101">
        <f t="shared" si="1"/>
        <v>46214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46152</v>
      </c>
      <c r="P29" s="65">
        <f t="shared" si="0"/>
        <v>46153</v>
      </c>
      <c r="Q29" s="65">
        <f t="shared" si="0"/>
        <v>46154</v>
      </c>
      <c r="R29" s="65">
        <f t="shared" si="0"/>
        <v>46155</v>
      </c>
      <c r="S29" s="65">
        <f t="shared" si="0"/>
        <v>46156</v>
      </c>
      <c r="T29" s="65">
        <f t="shared" si="0"/>
        <v>46157</v>
      </c>
      <c r="U29" s="64">
        <f t="shared" si="0"/>
        <v>46158</v>
      </c>
      <c r="V29" s="61"/>
      <c r="W29" s="97"/>
      <c r="X29" s="101">
        <f t="shared" si="1"/>
        <v>46215</v>
      </c>
      <c r="Y29" s="100">
        <f t="shared" si="1"/>
        <v>46216</v>
      </c>
      <c r="Z29" s="100">
        <f t="shared" si="1"/>
        <v>46217</v>
      </c>
      <c r="AA29" s="100">
        <f t="shared" si="1"/>
        <v>46218</v>
      </c>
      <c r="AB29" s="100">
        <f t="shared" si="1"/>
        <v>46219</v>
      </c>
      <c r="AC29" s="100">
        <f t="shared" si="1"/>
        <v>46220</v>
      </c>
      <c r="AD29" s="101">
        <f t="shared" si="1"/>
        <v>46221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46159</v>
      </c>
      <c r="P30" s="65">
        <f t="shared" si="0"/>
        <v>46160</v>
      </c>
      <c r="Q30" s="65">
        <f t="shared" si="0"/>
        <v>46161</v>
      </c>
      <c r="R30" s="65">
        <f t="shared" si="0"/>
        <v>46162</v>
      </c>
      <c r="S30" s="65">
        <f t="shared" si="0"/>
        <v>46163</v>
      </c>
      <c r="T30" s="65">
        <f t="shared" si="0"/>
        <v>46164</v>
      </c>
      <c r="U30" s="64">
        <f t="shared" si="0"/>
        <v>46165</v>
      </c>
      <c r="V30" s="61"/>
      <c r="W30" s="97"/>
      <c r="X30" s="101">
        <f t="shared" si="1"/>
        <v>46222</v>
      </c>
      <c r="Y30" s="100">
        <f t="shared" si="1"/>
        <v>46223</v>
      </c>
      <c r="Z30" s="100">
        <f t="shared" si="1"/>
        <v>46224</v>
      </c>
      <c r="AA30" s="100">
        <f t="shared" si="1"/>
        <v>46225</v>
      </c>
      <c r="AB30" s="100">
        <f t="shared" si="1"/>
        <v>46226</v>
      </c>
      <c r="AC30" s="100">
        <f t="shared" si="1"/>
        <v>46227</v>
      </c>
      <c r="AD30" s="101">
        <f t="shared" si="1"/>
        <v>46228</v>
      </c>
      <c r="AF30" s="1"/>
    </row>
    <row r="31" spans="1:42" ht="15" customHeight="1" x14ac:dyDescent="0.3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46166</v>
      </c>
      <c r="P31" s="65">
        <f t="shared" si="0"/>
        <v>46167</v>
      </c>
      <c r="Q31" s="65">
        <f t="shared" si="0"/>
        <v>46168</v>
      </c>
      <c r="R31" s="65">
        <f t="shared" si="0"/>
        <v>46169</v>
      </c>
      <c r="S31" s="65">
        <f t="shared" si="0"/>
        <v>46170</v>
      </c>
      <c r="T31" s="65">
        <f t="shared" si="0"/>
        <v>46171</v>
      </c>
      <c r="U31" s="64">
        <f t="shared" si="0"/>
        <v>46172</v>
      </c>
      <c r="V31" s="61"/>
      <c r="W31" s="97"/>
      <c r="X31" s="101">
        <f t="shared" si="1"/>
        <v>46229</v>
      </c>
      <c r="Y31" s="100">
        <f t="shared" si="1"/>
        <v>46230</v>
      </c>
      <c r="Z31" s="100">
        <f t="shared" si="1"/>
        <v>46231</v>
      </c>
      <c r="AA31" s="100">
        <f t="shared" si="1"/>
        <v>46232</v>
      </c>
      <c r="AB31" s="100">
        <f t="shared" si="1"/>
        <v>46233</v>
      </c>
      <c r="AC31" s="100">
        <f t="shared" si="1"/>
        <v>46234</v>
      </c>
      <c r="AD31" s="100" t="str">
        <f t="shared" si="1"/>
        <v/>
      </c>
      <c r="AF31" s="1"/>
    </row>
    <row r="32" spans="1:42" ht="15" customHeight="1" x14ac:dyDescent="0.3">
      <c r="A32" s="1"/>
      <c r="C32" s="80"/>
      <c r="D32" s="80"/>
      <c r="E32" s="80"/>
      <c r="F32" s="80"/>
      <c r="G32" s="80"/>
      <c r="H32" s="80"/>
      <c r="I32" s="107"/>
      <c r="J32" s="107"/>
      <c r="K32" s="80"/>
      <c r="M32" s="1"/>
      <c r="O32" s="64">
        <f t="shared" si="0"/>
        <v>46173</v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 t="str">
        <f t="shared" si="1"/>
        <v/>
      </c>
      <c r="Y32" s="100" t="str">
        <f t="shared" si="1"/>
        <v/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90"/>
      <c r="J34" s="9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104">
    <mergeCell ref="C30:K31"/>
    <mergeCell ref="I20:J20"/>
    <mergeCell ref="K20:M20"/>
    <mergeCell ref="O20:V20"/>
    <mergeCell ref="W20:AD20"/>
    <mergeCell ref="C21:D21"/>
    <mergeCell ref="E21:F21"/>
    <mergeCell ref="G21:H21"/>
    <mergeCell ref="I21:J21"/>
    <mergeCell ref="K21:M21"/>
    <mergeCell ref="O21:V21"/>
    <mergeCell ref="W21:AD21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I6:J6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K17:M17"/>
    <mergeCell ref="O17:V17"/>
    <mergeCell ref="W17:AD17"/>
    <mergeCell ref="C15:D15"/>
    <mergeCell ref="E15:F15"/>
    <mergeCell ref="G15:H15"/>
    <mergeCell ref="I15:J15"/>
    <mergeCell ref="O15:V15"/>
    <mergeCell ref="K15:N15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K18:M18"/>
    <mergeCell ref="O18:V18"/>
    <mergeCell ref="C19:D20"/>
    <mergeCell ref="E20:F20"/>
    <mergeCell ref="G20:H20"/>
  </mergeCells>
  <conditionalFormatting sqref="C5 E5 G5 I5 K5:L5 O5 W5 C7 E8 G8 I8 K8:L8 O8 W8 C10 E11 G11 I11 K11:L11 O11 W11 C13 E14 G14 I14 K14:L14 O14 W14 C16 E17 G17 I17 K17:L17 O17 W17">
    <cfRule type="expression" dxfId="25" priority="3">
      <formula>MONTH(C5)&lt;&gt;MONTH($C$2)</formula>
    </cfRule>
    <cfRule type="expression" dxfId="24" priority="4">
      <formula>OR(WEEKDAY(C5,1)=1,WEEKDAY(C5,1)=7)</formula>
    </cfRule>
  </conditionalFormatting>
  <conditionalFormatting sqref="C19 E20 G20 I20 K20:L20 O20 W20">
    <cfRule type="expression" dxfId="23" priority="1">
      <formula>MONTH(C19)&lt;&gt;MONTH($C$2)</formula>
    </cfRule>
    <cfRule type="expression" dxfId="22" priority="2">
      <formula>OR(WEEKDAY(C19,1)=1,WEEKDAY(C19,1)=7)</formula>
    </cfRule>
  </conditionalFormatting>
  <dataValidations count="7">
    <dataValidation allowBlank="1" showInputMessage="1" showErrorMessage="1" prompt="Next month calendar" sqref="X25:AD25" xr:uid="{FE466220-A831-478E-8923-A35A5E3A5271}"/>
    <dataValidation allowBlank="1" showInputMessage="1" showErrorMessage="1" prompt="Previous month calendar" sqref="O25:U25" xr:uid="{7AC4323A-8952-425C-AB5D-6E887DECE5AE}"/>
    <dataValidation allowBlank="1" showInputMessage="1" showErrorMessage="1" prompt="Enter monthly notes in cells C24 to K28" sqref="C25:K26" xr:uid="{3541CC99-0158-4C8A-95B6-2EAFD5D7FC86}"/>
    <dataValidation allowBlank="1" showInputMessage="1" showErrorMessage="1" prompt="Enter daily notes below the calendar days, such as this cell" sqref="C6:D6" xr:uid="{99F470C6-09D4-4742-B53A-19738DAC00F5}"/>
    <dataValidation allowBlank="1" showInputMessage="1" showErrorMessage="1" prompt="To change the starting day of the week, go to cell P12 in About sheet" sqref="C4:D4" xr:uid="{A5E222E9-B7B1-47F4-BA07-1349EE69464B}"/>
    <dataValidation allowBlank="1" showInputMessage="1" showErrorMessage="1" prompt="Calendar days are automatically updated" sqref="C5:D5" xr:uid="{A7F5CAD5-BC7A-412D-9386-3CFFE3F91000}"/>
    <dataValidation allowBlank="1" showInputMessage="1" showErrorMessage="1" prompt="To change the calendar year, go to cell P8 in About sheet" sqref="C2:AD2" xr:uid="{08E05213-8A5B-49D9-BE2D-9949E99D881C}"/>
  </dataValidations>
  <printOptions horizontalCentered="1"/>
  <pageMargins left="0.5" right="0.5" top="0.25" bottom="0.25" header="0.25" footer="0.25"/>
  <pageSetup scale="8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76EC4-1E68-484E-B5E2-6DEA9932F65F}">
  <sheetPr>
    <pageSetUpPr fitToPage="1"/>
  </sheetPr>
  <dimension ref="A1:AP34"/>
  <sheetViews>
    <sheetView showGridLines="0" topLeftCell="A4" zoomScaleNormal="100" workbookViewId="0">
      <selection activeCell="AH6" sqref="AH6"/>
    </sheetView>
  </sheetViews>
  <sheetFormatPr defaultColWidth="8.7109375" defaultRowHeight="16.5" x14ac:dyDescent="0.3"/>
  <cols>
    <col min="1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91" customWidth="1"/>
    <col min="10" max="10" width="15.5703125" style="91" customWidth="1"/>
    <col min="11" max="14" width="5.5703125" style="3" customWidth="1"/>
    <col min="15" max="22" width="2.5703125" style="3" customWidth="1"/>
    <col min="23" max="30" width="2.5703125" style="91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3">
      <c r="A1" s="1"/>
      <c r="B1" s="1"/>
      <c r="C1" s="1"/>
      <c r="D1" s="1"/>
      <c r="E1" s="1"/>
      <c r="F1" s="1"/>
      <c r="G1" s="1"/>
      <c r="H1" s="1"/>
      <c r="I1" s="90"/>
      <c r="J1" s="9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90"/>
      <c r="X1" s="90"/>
      <c r="Y1" s="90"/>
      <c r="Z1" s="90"/>
      <c r="AA1" s="90"/>
      <c r="AB1" s="90"/>
      <c r="AC1" s="90"/>
      <c r="AD1" s="90"/>
      <c r="AE1" s="1"/>
      <c r="AF1" s="1"/>
    </row>
    <row r="2" spans="1:36" s="30" customFormat="1" ht="90" customHeight="1" x14ac:dyDescent="0.7">
      <c r="A2" s="29"/>
      <c r="C2" s="147">
        <f>DATE(About!P8,7,1)</f>
        <v>46204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31"/>
      <c r="C3" s="33"/>
      <c r="D3" s="33"/>
      <c r="E3" s="33"/>
      <c r="F3" s="33"/>
      <c r="G3" s="33"/>
      <c r="H3" s="33"/>
      <c r="I3" s="102"/>
      <c r="J3" s="102"/>
      <c r="K3" s="34"/>
      <c r="L3" s="34"/>
      <c r="M3" s="34"/>
      <c r="N3" s="34"/>
      <c r="V3" s="30"/>
      <c r="W3" s="91"/>
      <c r="X3" s="91"/>
      <c r="Y3" s="91"/>
      <c r="Z3" s="91"/>
      <c r="AA3" s="91"/>
      <c r="AB3" s="91"/>
      <c r="AC3" s="91"/>
      <c r="AD3" s="91"/>
      <c r="AF3" s="29"/>
      <c r="AG3" s="30"/>
      <c r="AH3" s="30"/>
      <c r="AI3" s="30"/>
    </row>
    <row r="4" spans="1:36" s="36" customFormat="1" ht="30" customHeight="1" x14ac:dyDescent="0.25">
      <c r="A4" s="35"/>
      <c r="C4" s="126">
        <f>C5</f>
        <v>46201</v>
      </c>
      <c r="D4" s="126"/>
      <c r="E4" s="126">
        <f>E5</f>
        <v>46202</v>
      </c>
      <c r="F4" s="126"/>
      <c r="G4" s="126">
        <f>G5</f>
        <v>46203</v>
      </c>
      <c r="H4" s="126"/>
      <c r="I4" s="155">
        <f>I5</f>
        <v>46204</v>
      </c>
      <c r="J4" s="155"/>
      <c r="K4" s="126">
        <f>K5</f>
        <v>46205</v>
      </c>
      <c r="L4" s="126"/>
      <c r="M4" s="126"/>
      <c r="N4" s="37"/>
      <c r="O4" s="126">
        <f>O5</f>
        <v>46206</v>
      </c>
      <c r="P4" s="126"/>
      <c r="Q4" s="126"/>
      <c r="R4" s="126"/>
      <c r="S4" s="126"/>
      <c r="T4" s="126"/>
      <c r="U4" s="126"/>
      <c r="V4" s="126"/>
      <c r="W4" s="155">
        <f>W5</f>
        <v>46207</v>
      </c>
      <c r="X4" s="155"/>
      <c r="Y4" s="155"/>
      <c r="Z4" s="155"/>
      <c r="AA4" s="155"/>
      <c r="AB4" s="155"/>
      <c r="AC4" s="155"/>
      <c r="AD4" s="155"/>
      <c r="AF4" s="38"/>
      <c r="AG4" s="39"/>
      <c r="AH4" s="39"/>
      <c r="AI4" s="39"/>
      <c r="AJ4" s="39"/>
    </row>
    <row r="5" spans="1:36" ht="24.95" customHeight="1" x14ac:dyDescent="0.3">
      <c r="A5" s="1"/>
      <c r="C5" s="139">
        <f>$C$2-(WEEKDAY($C$2,1)-(start_day-1))-IF((WEEKDAY($C$2,1)-(start_day-1))&lt;=0,7,0)+1</f>
        <v>46201</v>
      </c>
      <c r="D5" s="140"/>
      <c r="E5" s="139">
        <f>C5+1</f>
        <v>46202</v>
      </c>
      <c r="F5" s="140"/>
      <c r="G5" s="139">
        <f>E5+1</f>
        <v>46203</v>
      </c>
      <c r="H5" s="140"/>
      <c r="I5" s="149">
        <f>G5+1</f>
        <v>46204</v>
      </c>
      <c r="J5" s="151"/>
      <c r="K5" s="139">
        <f>I5+1</f>
        <v>46205</v>
      </c>
      <c r="L5" s="148"/>
      <c r="M5" s="148"/>
      <c r="N5" s="77"/>
      <c r="O5" s="139">
        <f>K5+1</f>
        <v>46206</v>
      </c>
      <c r="P5" s="148"/>
      <c r="Q5" s="148"/>
      <c r="R5" s="148"/>
      <c r="S5" s="148"/>
      <c r="T5" s="148"/>
      <c r="U5" s="148"/>
      <c r="V5" s="140"/>
      <c r="W5" s="149">
        <f>O5+1</f>
        <v>46207</v>
      </c>
      <c r="X5" s="150"/>
      <c r="Y5" s="150"/>
      <c r="Z5" s="150"/>
      <c r="AA5" s="150"/>
      <c r="AB5" s="150"/>
      <c r="AC5" s="150"/>
      <c r="AD5" s="151"/>
      <c r="AF5" s="40"/>
      <c r="AG5" s="41"/>
      <c r="AH5" s="41"/>
      <c r="AI5" s="41"/>
      <c r="AJ5" s="41"/>
    </row>
    <row r="6" spans="1:36" s="43" customFormat="1" ht="75" customHeight="1" x14ac:dyDescent="0.2">
      <c r="A6" s="42"/>
      <c r="C6" s="120"/>
      <c r="D6" s="122"/>
      <c r="E6" s="120"/>
      <c r="F6" s="122"/>
      <c r="G6" s="120"/>
      <c r="H6" s="122"/>
      <c r="I6" s="117" t="s">
        <v>58</v>
      </c>
      <c r="J6" s="119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17" t="s">
        <v>61</v>
      </c>
      <c r="X6" s="118"/>
      <c r="Y6" s="118"/>
      <c r="Z6" s="118"/>
      <c r="AA6" s="118"/>
      <c r="AB6" s="118"/>
      <c r="AC6" s="118"/>
      <c r="AD6" s="119"/>
      <c r="AE6" s="7"/>
      <c r="AF6" s="42"/>
    </row>
    <row r="7" spans="1:36" ht="9.9499999999999993" customHeight="1" x14ac:dyDescent="0.25">
      <c r="A7" s="1"/>
      <c r="C7" s="139">
        <f>W5+1</f>
        <v>46208</v>
      </c>
      <c r="D7" s="140"/>
      <c r="E7" s="127"/>
      <c r="F7" s="129"/>
      <c r="G7" s="127"/>
      <c r="H7" s="129"/>
      <c r="I7" s="130"/>
      <c r="J7" s="132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30"/>
      <c r="X7" s="131"/>
      <c r="Y7" s="131"/>
      <c r="Z7" s="131"/>
      <c r="AA7" s="131"/>
      <c r="AB7" s="131"/>
      <c r="AC7" s="131"/>
      <c r="AD7" s="132"/>
      <c r="AF7" s="1"/>
    </row>
    <row r="8" spans="1:36" s="7" customFormat="1" ht="15" customHeight="1" x14ac:dyDescent="0.2">
      <c r="A8" s="4"/>
      <c r="C8" s="139"/>
      <c r="D8" s="140"/>
      <c r="E8" s="133">
        <f>C7+1</f>
        <v>46209</v>
      </c>
      <c r="F8" s="135"/>
      <c r="G8" s="133">
        <f>E8+1</f>
        <v>46210</v>
      </c>
      <c r="H8" s="135"/>
      <c r="I8" s="136">
        <f>G8+1</f>
        <v>46211</v>
      </c>
      <c r="J8" s="138"/>
      <c r="K8" s="133">
        <f>I8+1</f>
        <v>46212</v>
      </c>
      <c r="L8" s="134"/>
      <c r="M8" s="134"/>
      <c r="N8" s="50"/>
      <c r="O8" s="133">
        <f>K8+1</f>
        <v>46213</v>
      </c>
      <c r="P8" s="134"/>
      <c r="Q8" s="134"/>
      <c r="R8" s="134"/>
      <c r="S8" s="134"/>
      <c r="T8" s="134"/>
      <c r="U8" s="134"/>
      <c r="V8" s="135"/>
      <c r="W8" s="136">
        <f>O8+1</f>
        <v>46214</v>
      </c>
      <c r="X8" s="137"/>
      <c r="Y8" s="137"/>
      <c r="Z8" s="137"/>
      <c r="AA8" s="137"/>
      <c r="AB8" s="137"/>
      <c r="AC8" s="137"/>
      <c r="AD8" s="138"/>
      <c r="AF8" s="4"/>
    </row>
    <row r="9" spans="1:36" s="43" customFormat="1" ht="75" customHeight="1" x14ac:dyDescent="0.2">
      <c r="A9" s="42"/>
      <c r="C9" s="120"/>
      <c r="D9" s="122"/>
      <c r="E9" s="120"/>
      <c r="F9" s="122"/>
      <c r="G9" s="120"/>
      <c r="H9" s="122"/>
      <c r="I9" s="117" t="s">
        <v>16</v>
      </c>
      <c r="J9" s="119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17" t="s">
        <v>62</v>
      </c>
      <c r="X9" s="118"/>
      <c r="Y9" s="118"/>
      <c r="Z9" s="118"/>
      <c r="AA9" s="118"/>
      <c r="AB9" s="118"/>
      <c r="AC9" s="118"/>
      <c r="AD9" s="119"/>
      <c r="AE9" s="7"/>
      <c r="AF9" s="42"/>
    </row>
    <row r="10" spans="1:36" s="43" customFormat="1" ht="9.9499999999999993" customHeight="1" x14ac:dyDescent="0.2">
      <c r="A10" s="42"/>
      <c r="C10" s="139">
        <f>W8+1</f>
        <v>46215</v>
      </c>
      <c r="D10" s="140"/>
      <c r="E10" s="45"/>
      <c r="F10" s="78"/>
      <c r="G10" s="45"/>
      <c r="H10" s="78"/>
      <c r="I10" s="92"/>
      <c r="J10" s="94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92"/>
      <c r="X10" s="93"/>
      <c r="Y10" s="93"/>
      <c r="Z10" s="93"/>
      <c r="AA10" s="93"/>
      <c r="AB10" s="93"/>
      <c r="AC10" s="93"/>
      <c r="AD10" s="94"/>
      <c r="AE10" s="7"/>
      <c r="AF10" s="42"/>
    </row>
    <row r="11" spans="1:36" s="7" customFormat="1" ht="15" customHeight="1" x14ac:dyDescent="0.25">
      <c r="A11" s="4"/>
      <c r="C11" s="139"/>
      <c r="D11" s="140"/>
      <c r="E11" s="133">
        <f>C10+1</f>
        <v>46216</v>
      </c>
      <c r="F11" s="135"/>
      <c r="G11" s="133">
        <f>E11+1</f>
        <v>46217</v>
      </c>
      <c r="H11" s="135"/>
      <c r="I11" s="136">
        <f>G11+1</f>
        <v>46218</v>
      </c>
      <c r="J11" s="138"/>
      <c r="K11" s="133">
        <f>I11+1</f>
        <v>46219</v>
      </c>
      <c r="L11" s="134"/>
      <c r="M11" s="134"/>
      <c r="N11" s="50"/>
      <c r="O11" s="133">
        <f>K11+1</f>
        <v>46220</v>
      </c>
      <c r="P11" s="134"/>
      <c r="Q11" s="134"/>
      <c r="R11" s="134"/>
      <c r="S11" s="134"/>
      <c r="T11" s="134"/>
      <c r="U11" s="134"/>
      <c r="V11" s="135"/>
      <c r="W11" s="136">
        <f>O11+1</f>
        <v>46221</v>
      </c>
      <c r="X11" s="137"/>
      <c r="Y11" s="137"/>
      <c r="Z11" s="137"/>
      <c r="AA11" s="137"/>
      <c r="AB11" s="137"/>
      <c r="AC11" s="137"/>
      <c r="AD11" s="138"/>
      <c r="AF11" s="4"/>
      <c r="AJ11" s="3"/>
    </row>
    <row r="12" spans="1:36" s="43" customFormat="1" ht="75" customHeight="1" x14ac:dyDescent="0.2">
      <c r="A12" s="42"/>
      <c r="C12" s="120"/>
      <c r="D12" s="122"/>
      <c r="E12" s="120"/>
      <c r="F12" s="122"/>
      <c r="G12" s="120"/>
      <c r="H12" s="122"/>
      <c r="I12" s="117" t="s">
        <v>59</v>
      </c>
      <c r="J12" s="119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17" t="s">
        <v>63</v>
      </c>
      <c r="X12" s="118"/>
      <c r="Y12" s="118"/>
      <c r="Z12" s="118"/>
      <c r="AA12" s="118"/>
      <c r="AB12" s="118"/>
      <c r="AC12" s="118"/>
      <c r="AD12" s="119"/>
      <c r="AE12" s="7"/>
      <c r="AF12" s="42"/>
    </row>
    <row r="13" spans="1:36" s="43" customFormat="1" ht="9.9499999999999993" customHeight="1" x14ac:dyDescent="0.2">
      <c r="A13" s="42"/>
      <c r="C13" s="139">
        <f>W11+1</f>
        <v>46222</v>
      </c>
      <c r="D13" s="140"/>
      <c r="E13" s="45"/>
      <c r="F13" s="78"/>
      <c r="G13" s="45"/>
      <c r="H13" s="78"/>
      <c r="I13" s="92"/>
      <c r="J13" s="94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92"/>
      <c r="X13" s="93"/>
      <c r="Y13" s="93"/>
      <c r="Z13" s="93"/>
      <c r="AA13" s="93"/>
      <c r="AB13" s="93"/>
      <c r="AC13" s="93"/>
      <c r="AD13" s="94"/>
      <c r="AE13" s="7"/>
      <c r="AF13" s="42"/>
    </row>
    <row r="14" spans="1:36" s="7" customFormat="1" ht="15" customHeight="1" x14ac:dyDescent="0.2">
      <c r="A14" s="4"/>
      <c r="C14" s="139"/>
      <c r="D14" s="140"/>
      <c r="E14" s="133">
        <f>C13+1</f>
        <v>46223</v>
      </c>
      <c r="F14" s="135"/>
      <c r="G14" s="133">
        <f>E14+1</f>
        <v>46224</v>
      </c>
      <c r="H14" s="135"/>
      <c r="I14" s="136">
        <f>G14+1</f>
        <v>46225</v>
      </c>
      <c r="J14" s="138"/>
      <c r="K14" s="133">
        <f>I14+1</f>
        <v>46226</v>
      </c>
      <c r="L14" s="134"/>
      <c r="M14" s="134"/>
      <c r="N14" s="50"/>
      <c r="O14" s="133">
        <f>K14+1</f>
        <v>46227</v>
      </c>
      <c r="P14" s="134"/>
      <c r="Q14" s="134"/>
      <c r="R14" s="134"/>
      <c r="S14" s="134"/>
      <c r="T14" s="134"/>
      <c r="U14" s="134"/>
      <c r="V14" s="135"/>
      <c r="W14" s="136">
        <f>O14+1</f>
        <v>46228</v>
      </c>
      <c r="X14" s="137"/>
      <c r="Y14" s="137"/>
      <c r="Z14" s="137"/>
      <c r="AA14" s="137"/>
      <c r="AB14" s="137"/>
      <c r="AC14" s="137"/>
      <c r="AD14" s="138"/>
      <c r="AF14" s="4"/>
    </row>
    <row r="15" spans="1:36" s="43" customFormat="1" ht="75" customHeight="1" x14ac:dyDescent="0.2">
      <c r="A15" s="42"/>
      <c r="C15" s="120"/>
      <c r="D15" s="122"/>
      <c r="E15" s="120"/>
      <c r="F15" s="122"/>
      <c r="G15" s="120"/>
      <c r="H15" s="122"/>
      <c r="I15" s="117" t="s">
        <v>19</v>
      </c>
      <c r="J15" s="119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17" t="s">
        <v>64</v>
      </c>
      <c r="X15" s="118"/>
      <c r="Y15" s="118"/>
      <c r="Z15" s="118"/>
      <c r="AA15" s="118"/>
      <c r="AB15" s="118"/>
      <c r="AC15" s="118"/>
      <c r="AD15" s="119"/>
      <c r="AE15" s="7"/>
      <c r="AF15" s="42"/>
    </row>
    <row r="16" spans="1:36" s="43" customFormat="1" ht="9.9499999999999993" customHeight="1" x14ac:dyDescent="0.2">
      <c r="A16" s="42"/>
      <c r="C16" s="139">
        <f>W14+1</f>
        <v>46229</v>
      </c>
      <c r="D16" s="140"/>
      <c r="E16" s="45"/>
      <c r="F16" s="78"/>
      <c r="G16" s="45"/>
      <c r="H16" s="78"/>
      <c r="I16" s="166"/>
      <c r="J16" s="167"/>
      <c r="K16" s="66"/>
      <c r="L16" s="68"/>
      <c r="M16" s="68"/>
      <c r="N16" s="67"/>
      <c r="O16" s="74"/>
      <c r="P16" s="75"/>
      <c r="Q16" s="75"/>
      <c r="R16" s="75"/>
      <c r="S16" s="75"/>
      <c r="T16" s="75"/>
      <c r="U16" s="75"/>
      <c r="V16" s="67"/>
      <c r="W16" s="92"/>
      <c r="X16" s="93"/>
      <c r="Y16" s="93"/>
      <c r="Z16" s="93"/>
      <c r="AA16" s="93"/>
      <c r="AB16" s="93"/>
      <c r="AC16" s="93"/>
      <c r="AD16" s="94"/>
      <c r="AE16" s="7"/>
      <c r="AF16" s="42"/>
    </row>
    <row r="17" spans="1:42" s="7" customFormat="1" ht="15" customHeight="1" x14ac:dyDescent="0.2">
      <c r="A17" s="4"/>
      <c r="C17" s="139"/>
      <c r="D17" s="140"/>
      <c r="E17" s="133">
        <f>C16+1</f>
        <v>46230</v>
      </c>
      <c r="F17" s="135"/>
      <c r="G17" s="133">
        <f>E17+1</f>
        <v>46231</v>
      </c>
      <c r="H17" s="135"/>
      <c r="I17" s="136">
        <f>G17+1</f>
        <v>46232</v>
      </c>
      <c r="J17" s="138"/>
      <c r="K17" s="46">
        <f>I17+1</f>
        <v>46233</v>
      </c>
      <c r="L17" s="51"/>
      <c r="M17" s="51"/>
      <c r="N17" s="69"/>
      <c r="O17" s="133">
        <f>K17+1</f>
        <v>46234</v>
      </c>
      <c r="P17" s="134"/>
      <c r="Q17" s="134"/>
      <c r="R17" s="134"/>
      <c r="S17" s="134"/>
      <c r="T17" s="134"/>
      <c r="U17" s="134"/>
      <c r="V17" s="135"/>
      <c r="W17" s="136">
        <f>O17+1</f>
        <v>46235</v>
      </c>
      <c r="X17" s="137"/>
      <c r="Y17" s="137"/>
      <c r="Z17" s="137"/>
      <c r="AA17" s="137"/>
      <c r="AB17" s="137"/>
      <c r="AC17" s="137"/>
      <c r="AD17" s="138"/>
      <c r="AF17" s="4"/>
    </row>
    <row r="18" spans="1:42" s="43" customFormat="1" ht="75" customHeight="1" x14ac:dyDescent="0.25">
      <c r="A18" s="42"/>
      <c r="C18" s="120"/>
      <c r="D18" s="122"/>
      <c r="E18" s="120"/>
      <c r="F18" s="122"/>
      <c r="G18" s="120"/>
      <c r="H18" s="122"/>
      <c r="I18" s="117" t="s">
        <v>60</v>
      </c>
      <c r="J18" s="119"/>
      <c r="K18" s="70"/>
      <c r="L18" s="71"/>
      <c r="M18" s="71"/>
      <c r="N18" s="72"/>
      <c r="O18" s="120"/>
      <c r="P18" s="121"/>
      <c r="Q18" s="121"/>
      <c r="R18" s="121"/>
      <c r="S18" s="121"/>
      <c r="T18" s="121"/>
      <c r="U18" s="121"/>
      <c r="V18" s="122"/>
      <c r="W18" s="117"/>
      <c r="X18" s="118"/>
      <c r="Y18" s="118"/>
      <c r="Z18" s="118"/>
      <c r="AA18" s="118"/>
      <c r="AB18" s="118"/>
      <c r="AC18" s="118"/>
      <c r="AD18" s="119"/>
      <c r="AE18" s="7"/>
      <c r="AF18" s="42"/>
      <c r="AP18" s="3"/>
    </row>
    <row r="19" spans="1:42" s="43" customFormat="1" ht="9.9499999999999993" customHeight="1" x14ac:dyDescent="0.2">
      <c r="A19" s="42"/>
      <c r="C19" s="139">
        <f>W17+1</f>
        <v>46236</v>
      </c>
      <c r="D19" s="140"/>
      <c r="E19" s="45"/>
      <c r="F19" s="78"/>
      <c r="G19" s="45"/>
      <c r="H19" s="78"/>
      <c r="I19" s="166"/>
      <c r="J19" s="167"/>
      <c r="K19" s="66"/>
      <c r="L19" s="68"/>
      <c r="M19" s="68"/>
      <c r="N19" s="67"/>
      <c r="O19" s="74"/>
      <c r="P19" s="75"/>
      <c r="Q19" s="75"/>
      <c r="R19" s="75"/>
      <c r="S19" s="75"/>
      <c r="T19" s="75"/>
      <c r="U19" s="75"/>
      <c r="V19" s="67"/>
      <c r="W19" s="92"/>
      <c r="X19" s="93"/>
      <c r="Y19" s="93"/>
      <c r="Z19" s="93"/>
      <c r="AA19" s="93"/>
      <c r="AB19" s="93"/>
      <c r="AC19" s="93"/>
      <c r="AD19" s="94"/>
      <c r="AE19" s="7"/>
      <c r="AF19" s="42"/>
    </row>
    <row r="20" spans="1:42" s="7" customFormat="1" ht="15" customHeight="1" x14ac:dyDescent="0.2">
      <c r="A20" s="4"/>
      <c r="C20" s="139"/>
      <c r="D20" s="140"/>
      <c r="E20" s="133">
        <f>C19+1</f>
        <v>46237</v>
      </c>
      <c r="F20" s="135"/>
      <c r="G20" s="133">
        <f>E20+1</f>
        <v>46238</v>
      </c>
      <c r="H20" s="135"/>
      <c r="I20" s="136">
        <f>G20+1</f>
        <v>46239</v>
      </c>
      <c r="J20" s="138"/>
      <c r="K20" s="46">
        <f>I20+1</f>
        <v>46240</v>
      </c>
      <c r="L20" s="51"/>
      <c r="M20" s="51"/>
      <c r="N20" s="69"/>
      <c r="O20" s="133">
        <f>K20+1</f>
        <v>46241</v>
      </c>
      <c r="P20" s="134"/>
      <c r="Q20" s="134"/>
      <c r="R20" s="134"/>
      <c r="S20" s="134"/>
      <c r="T20" s="134"/>
      <c r="U20" s="134"/>
      <c r="V20" s="135"/>
      <c r="W20" s="136">
        <f>O20+1</f>
        <v>46242</v>
      </c>
      <c r="X20" s="137"/>
      <c r="Y20" s="137"/>
      <c r="Z20" s="137"/>
      <c r="AA20" s="137"/>
      <c r="AB20" s="137"/>
      <c r="AC20" s="137"/>
      <c r="AD20" s="138"/>
      <c r="AF20" s="4"/>
    </row>
    <row r="21" spans="1:42" s="43" customFormat="1" ht="75" customHeight="1" x14ac:dyDescent="0.25">
      <c r="A21" s="42"/>
      <c r="C21" s="120"/>
      <c r="D21" s="122"/>
      <c r="E21" s="120"/>
      <c r="F21" s="122"/>
      <c r="G21" s="120"/>
      <c r="H21" s="122"/>
      <c r="I21" s="117"/>
      <c r="J21" s="119"/>
      <c r="K21" s="70"/>
      <c r="L21" s="71"/>
      <c r="M21" s="71"/>
      <c r="N21" s="72"/>
      <c r="O21" s="120"/>
      <c r="P21" s="121"/>
      <c r="Q21" s="121"/>
      <c r="R21" s="121"/>
      <c r="S21" s="121"/>
      <c r="T21" s="121"/>
      <c r="U21" s="121"/>
      <c r="V21" s="122"/>
      <c r="W21" s="117"/>
      <c r="X21" s="118"/>
      <c r="Y21" s="118"/>
      <c r="Z21" s="118"/>
      <c r="AA21" s="118"/>
      <c r="AB21" s="118"/>
      <c r="AC21" s="118"/>
      <c r="AD21" s="119"/>
      <c r="AE21" s="7"/>
      <c r="AF21" s="42"/>
      <c r="AP21" s="3"/>
    </row>
    <row r="22" spans="1:42" s="7" customFormat="1" ht="24.95" customHeight="1" x14ac:dyDescent="0.2">
      <c r="A22" s="4"/>
      <c r="C22" s="52"/>
      <c r="D22" s="52"/>
      <c r="E22" s="52"/>
      <c r="F22" s="52"/>
      <c r="G22" s="53"/>
      <c r="H22" s="54"/>
      <c r="I22" s="105"/>
      <c r="J22" s="105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95"/>
      <c r="X22" s="95"/>
      <c r="Y22" s="95"/>
      <c r="Z22" s="95"/>
      <c r="AA22" s="95"/>
      <c r="AB22" s="95"/>
      <c r="AC22" s="95"/>
      <c r="AD22" s="95"/>
      <c r="AF22" s="4"/>
    </row>
    <row r="23" spans="1:42" s="7" customFormat="1" ht="24.95" customHeight="1" x14ac:dyDescent="0.2">
      <c r="A23" s="4"/>
      <c r="B23" s="4"/>
      <c r="C23" s="56"/>
      <c r="D23" s="56"/>
      <c r="E23" s="56"/>
      <c r="F23" s="56"/>
      <c r="G23" s="57"/>
      <c r="H23" s="58"/>
      <c r="I23" s="106"/>
      <c r="J23" s="106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96"/>
      <c r="X23" s="96"/>
      <c r="Y23" s="96"/>
      <c r="Z23" s="96"/>
      <c r="AA23" s="96"/>
      <c r="AB23" s="96"/>
      <c r="AC23" s="96"/>
      <c r="AD23" s="96"/>
      <c r="AE23" s="4"/>
      <c r="AF23" s="4"/>
    </row>
    <row r="24" spans="1:42" ht="24.95" customHeight="1" x14ac:dyDescent="0.3">
      <c r="A24" s="1"/>
      <c r="M24" s="1"/>
      <c r="AF24" s="1"/>
    </row>
    <row r="25" spans="1:42" ht="20.100000000000001" customHeight="1" x14ac:dyDescent="0.3">
      <c r="A25" s="1"/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46174</v>
      </c>
      <c r="P25" s="159"/>
      <c r="Q25" s="159"/>
      <c r="R25" s="159"/>
      <c r="S25" s="159"/>
      <c r="T25" s="159"/>
      <c r="U25" s="159"/>
      <c r="V25" s="61"/>
      <c r="W25" s="97"/>
      <c r="X25" s="160">
        <f>DATE(YEAR(C2),MONTH(C2)+1,1)</f>
        <v>46235</v>
      </c>
      <c r="Y25" s="160"/>
      <c r="Z25" s="160"/>
      <c r="AA25" s="160"/>
      <c r="AB25" s="160"/>
      <c r="AC25" s="160"/>
      <c r="AD25" s="160"/>
      <c r="AF25" s="1"/>
    </row>
    <row r="26" spans="1:42" ht="15" customHeight="1" x14ac:dyDescent="0.25">
      <c r="A26" s="1"/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98"/>
      <c r="X26" s="99" t="str">
        <f>INDEX({"S";"M";"T";"W";"T";"F";"S"},1+MOD(start_day+1-2,7))</f>
        <v>S</v>
      </c>
      <c r="Y26" s="99" t="str">
        <f>INDEX({"S";"M";"T";"W";"T";"F";"S"},1+MOD(start_day+2-2,7))</f>
        <v>M</v>
      </c>
      <c r="Z26" s="99" t="str">
        <f>INDEX({"S";"M";"T";"W";"T";"F";"S"},1+MOD(start_day+3-2,7))</f>
        <v>T</v>
      </c>
      <c r="AA26" s="99" t="str">
        <f>INDEX({"S";"M";"T";"W";"T";"F";"S"},1+MOD(start_day+4-2,7))</f>
        <v>W</v>
      </c>
      <c r="AB26" s="99" t="str">
        <f>INDEX({"S";"M";"T";"W";"T";"F";"S"},1+MOD(start_day+5-2,7))</f>
        <v>T</v>
      </c>
      <c r="AC26" s="99" t="str">
        <f>INDEX({"S";"M";"T";"W";"T";"F";"S"},1+MOD(start_day+6-2,7))</f>
        <v>F</v>
      </c>
      <c r="AD26" s="99" t="str">
        <f>INDEX({"S";"M";"T";"W";"T";"F";"S"},1+MOD(start_day+7-2,7))</f>
        <v>S</v>
      </c>
      <c r="AF26" s="1"/>
    </row>
    <row r="27" spans="1:42" ht="15" customHeight="1" x14ac:dyDescent="0.3">
      <c r="A27" s="1"/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>
        <f t="shared" si="0"/>
        <v>46174</v>
      </c>
      <c r="Q27" s="65">
        <f t="shared" si="0"/>
        <v>46175</v>
      </c>
      <c r="R27" s="65">
        <f t="shared" si="0"/>
        <v>46176</v>
      </c>
      <c r="S27" s="65">
        <f t="shared" si="0"/>
        <v>46177</v>
      </c>
      <c r="T27" s="65">
        <f t="shared" si="0"/>
        <v>46178</v>
      </c>
      <c r="U27" s="64">
        <f t="shared" si="0"/>
        <v>46179</v>
      </c>
      <c r="V27" s="61"/>
      <c r="W27" s="97"/>
      <c r="X27" s="100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100" t="str">
        <f t="shared" si="1"/>
        <v/>
      </c>
      <c r="Z27" s="100" t="str">
        <f t="shared" si="1"/>
        <v/>
      </c>
      <c r="AA27" s="100" t="str">
        <f t="shared" si="1"/>
        <v/>
      </c>
      <c r="AB27" s="100" t="str">
        <f t="shared" si="1"/>
        <v/>
      </c>
      <c r="AC27" s="100" t="str">
        <f t="shared" si="1"/>
        <v/>
      </c>
      <c r="AD27" s="101">
        <f t="shared" si="1"/>
        <v>46235</v>
      </c>
      <c r="AF27" s="1"/>
    </row>
    <row r="28" spans="1:42" ht="15" customHeight="1" x14ac:dyDescent="0.3">
      <c r="A28" s="1"/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46180</v>
      </c>
      <c r="P28" s="65">
        <f t="shared" si="0"/>
        <v>46181</v>
      </c>
      <c r="Q28" s="65">
        <f t="shared" si="0"/>
        <v>46182</v>
      </c>
      <c r="R28" s="65">
        <f t="shared" si="0"/>
        <v>46183</v>
      </c>
      <c r="S28" s="65">
        <f t="shared" si="0"/>
        <v>46184</v>
      </c>
      <c r="T28" s="65">
        <f t="shared" si="0"/>
        <v>46185</v>
      </c>
      <c r="U28" s="64">
        <f t="shared" si="0"/>
        <v>46186</v>
      </c>
      <c r="V28" s="61"/>
      <c r="W28" s="97"/>
      <c r="X28" s="101">
        <f t="shared" si="1"/>
        <v>46236</v>
      </c>
      <c r="Y28" s="100">
        <f t="shared" si="1"/>
        <v>46237</v>
      </c>
      <c r="Z28" s="100">
        <f t="shared" si="1"/>
        <v>46238</v>
      </c>
      <c r="AA28" s="100">
        <f t="shared" si="1"/>
        <v>46239</v>
      </c>
      <c r="AB28" s="100">
        <f t="shared" si="1"/>
        <v>46240</v>
      </c>
      <c r="AC28" s="100">
        <f t="shared" si="1"/>
        <v>46241</v>
      </c>
      <c r="AD28" s="101">
        <f t="shared" si="1"/>
        <v>46242</v>
      </c>
      <c r="AF28" s="1"/>
    </row>
    <row r="29" spans="1:42" ht="15" customHeight="1" x14ac:dyDescent="0.3">
      <c r="A29" s="1"/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46187</v>
      </c>
      <c r="P29" s="65">
        <f t="shared" si="0"/>
        <v>46188</v>
      </c>
      <c r="Q29" s="65">
        <f t="shared" si="0"/>
        <v>46189</v>
      </c>
      <c r="R29" s="65">
        <f t="shared" si="0"/>
        <v>46190</v>
      </c>
      <c r="S29" s="65">
        <f t="shared" si="0"/>
        <v>46191</v>
      </c>
      <c r="T29" s="65">
        <f t="shared" si="0"/>
        <v>46192</v>
      </c>
      <c r="U29" s="64">
        <f t="shared" si="0"/>
        <v>46193</v>
      </c>
      <c r="V29" s="61"/>
      <c r="W29" s="97"/>
      <c r="X29" s="101">
        <f t="shared" si="1"/>
        <v>46243</v>
      </c>
      <c r="Y29" s="100">
        <f t="shared" si="1"/>
        <v>46244</v>
      </c>
      <c r="Z29" s="100">
        <f t="shared" si="1"/>
        <v>46245</v>
      </c>
      <c r="AA29" s="100">
        <f t="shared" si="1"/>
        <v>46246</v>
      </c>
      <c r="AB29" s="100">
        <f t="shared" si="1"/>
        <v>46247</v>
      </c>
      <c r="AC29" s="100">
        <f t="shared" si="1"/>
        <v>46248</v>
      </c>
      <c r="AD29" s="101">
        <f t="shared" si="1"/>
        <v>46249</v>
      </c>
      <c r="AF29" s="1"/>
    </row>
    <row r="30" spans="1:42" ht="15" customHeight="1" x14ac:dyDescent="0.3">
      <c r="A30" s="1"/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46194</v>
      </c>
      <c r="P30" s="65">
        <f t="shared" si="0"/>
        <v>46195</v>
      </c>
      <c r="Q30" s="65">
        <f t="shared" si="0"/>
        <v>46196</v>
      </c>
      <c r="R30" s="65">
        <f t="shared" si="0"/>
        <v>46197</v>
      </c>
      <c r="S30" s="65">
        <f t="shared" si="0"/>
        <v>46198</v>
      </c>
      <c r="T30" s="65">
        <f t="shared" si="0"/>
        <v>46199</v>
      </c>
      <c r="U30" s="64">
        <f t="shared" si="0"/>
        <v>46200</v>
      </c>
      <c r="V30" s="61"/>
      <c r="W30" s="97"/>
      <c r="X30" s="101">
        <f t="shared" si="1"/>
        <v>46250</v>
      </c>
      <c r="Y30" s="100">
        <f t="shared" si="1"/>
        <v>46251</v>
      </c>
      <c r="Z30" s="100">
        <f t="shared" si="1"/>
        <v>46252</v>
      </c>
      <c r="AA30" s="100">
        <f t="shared" si="1"/>
        <v>46253</v>
      </c>
      <c r="AB30" s="100">
        <f t="shared" si="1"/>
        <v>46254</v>
      </c>
      <c r="AC30" s="100">
        <f t="shared" si="1"/>
        <v>46255</v>
      </c>
      <c r="AD30" s="101">
        <f t="shared" si="1"/>
        <v>46256</v>
      </c>
      <c r="AF30" s="1"/>
    </row>
    <row r="31" spans="1:42" ht="15" customHeight="1" x14ac:dyDescent="0.3">
      <c r="A31" s="1"/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46201</v>
      </c>
      <c r="P31" s="65">
        <f t="shared" si="0"/>
        <v>46202</v>
      </c>
      <c r="Q31" s="65">
        <f t="shared" si="0"/>
        <v>46203</v>
      </c>
      <c r="R31" s="65" t="str">
        <f t="shared" si="0"/>
        <v/>
      </c>
      <c r="S31" s="65" t="str">
        <f t="shared" si="0"/>
        <v/>
      </c>
      <c r="T31" s="65" t="str">
        <f t="shared" si="0"/>
        <v/>
      </c>
      <c r="U31" s="64" t="str">
        <f t="shared" si="0"/>
        <v/>
      </c>
      <c r="V31" s="61"/>
      <c r="W31" s="97"/>
      <c r="X31" s="101">
        <f t="shared" si="1"/>
        <v>46257</v>
      </c>
      <c r="Y31" s="100">
        <f t="shared" si="1"/>
        <v>46258</v>
      </c>
      <c r="Z31" s="100">
        <f t="shared" si="1"/>
        <v>46259</v>
      </c>
      <c r="AA31" s="100">
        <f t="shared" si="1"/>
        <v>46260</v>
      </c>
      <c r="AB31" s="100">
        <f t="shared" si="1"/>
        <v>46261</v>
      </c>
      <c r="AC31" s="100">
        <f t="shared" si="1"/>
        <v>46262</v>
      </c>
      <c r="AD31" s="100">
        <f t="shared" si="1"/>
        <v>46263</v>
      </c>
      <c r="AF31" s="1"/>
    </row>
    <row r="32" spans="1:42" x14ac:dyDescent="0.3">
      <c r="A32" s="1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97"/>
      <c r="X32" s="101">
        <f t="shared" si="1"/>
        <v>46264</v>
      </c>
      <c r="Y32" s="100">
        <f t="shared" si="1"/>
        <v>46265</v>
      </c>
      <c r="Z32" s="100" t="str">
        <f t="shared" si="1"/>
        <v/>
      </c>
      <c r="AA32" s="100" t="str">
        <f t="shared" si="1"/>
        <v/>
      </c>
      <c r="AB32" s="100" t="str">
        <f t="shared" si="1"/>
        <v/>
      </c>
      <c r="AC32" s="100" t="str">
        <f t="shared" si="1"/>
        <v/>
      </c>
      <c r="AD32" s="100" t="str">
        <f t="shared" si="1"/>
        <v/>
      </c>
      <c r="AF32" s="1"/>
    </row>
    <row r="33" spans="1:32" x14ac:dyDescent="0.3">
      <c r="A33" s="1"/>
      <c r="M33" s="1"/>
      <c r="O33" s="64"/>
      <c r="P33" s="65"/>
      <c r="Q33" s="65"/>
      <c r="R33" s="65"/>
      <c r="S33" s="65"/>
      <c r="T33" s="65"/>
      <c r="U33" s="64"/>
      <c r="V33" s="61"/>
      <c r="W33" s="97"/>
      <c r="X33" s="101"/>
      <c r="Y33" s="100"/>
      <c r="Z33" s="100"/>
      <c r="AA33" s="100"/>
      <c r="AB33" s="100"/>
      <c r="AC33" s="100"/>
      <c r="AD33" s="100"/>
      <c r="AF33" s="1"/>
    </row>
    <row r="34" spans="1:32" ht="24.95" customHeight="1" x14ac:dyDescent="0.3">
      <c r="A34" s="1"/>
      <c r="B34" s="1"/>
      <c r="C34" s="1"/>
      <c r="D34" s="1"/>
      <c r="E34" s="1"/>
      <c r="F34" s="1"/>
      <c r="G34" s="1"/>
      <c r="H34" s="1"/>
      <c r="I34" s="90"/>
      <c r="J34" s="9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90"/>
      <c r="X34" s="90"/>
      <c r="Y34" s="90"/>
      <c r="Z34" s="90"/>
      <c r="AA34" s="90"/>
      <c r="AB34" s="90"/>
      <c r="AC34" s="90"/>
      <c r="AD34" s="90"/>
      <c r="AE34" s="1"/>
      <c r="AF34" s="1"/>
    </row>
  </sheetData>
  <mergeCells count="102">
    <mergeCell ref="O21:V21"/>
    <mergeCell ref="W21:AD21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I6:J6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W9:AD9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I9:J9"/>
    <mergeCell ref="O9:V9"/>
    <mergeCell ref="K9:N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O17:V17"/>
    <mergeCell ref="W17:AD17"/>
    <mergeCell ref="C15:D15"/>
    <mergeCell ref="E15:F15"/>
    <mergeCell ref="G15:H15"/>
    <mergeCell ref="I15:J15"/>
    <mergeCell ref="O15:V15"/>
    <mergeCell ref="K15:N15"/>
    <mergeCell ref="C30:K31"/>
    <mergeCell ref="I16:J16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O18:V18"/>
    <mergeCell ref="C19:D20"/>
    <mergeCell ref="I19:J19"/>
    <mergeCell ref="E20:F20"/>
    <mergeCell ref="G20:H20"/>
    <mergeCell ref="I20:J20"/>
    <mergeCell ref="O20:V20"/>
    <mergeCell ref="W20:AD20"/>
    <mergeCell ref="C21:D21"/>
    <mergeCell ref="E21:F21"/>
    <mergeCell ref="G21:H21"/>
    <mergeCell ref="I21:J21"/>
  </mergeCells>
  <conditionalFormatting sqref="C5 E5 G5 I5 K5:L5 O5 W5 C7 E8 G8 I8 K8:L8 O8 W8 C10 E11 G11 I11 K11:L11 O11 W11 C13 E14 G14 I14 K14:L14 O14 W14 C16 E17 G17 I17 K17:L17 O17 W17">
    <cfRule type="expression" dxfId="21" priority="3">
      <formula>MONTH(C5)&lt;&gt;MONTH($C$2)</formula>
    </cfRule>
    <cfRule type="expression" dxfId="20" priority="4">
      <formula>OR(WEEKDAY(C5,1)=1,WEEKDAY(C5,1)=7)</formula>
    </cfRule>
  </conditionalFormatting>
  <conditionalFormatting sqref="C19 E20 G20 I20 K20:L20 O20 W20">
    <cfRule type="expression" dxfId="19" priority="1">
      <formula>MONTH(C19)&lt;&gt;MONTH($C$2)</formula>
    </cfRule>
    <cfRule type="expression" dxfId="18" priority="2">
      <formula>OR(WEEKDAY(C19,1)=1,WEEKDAY(C19,1)=7)</formula>
    </cfRule>
  </conditionalFormatting>
  <dataValidations count="7">
    <dataValidation allowBlank="1" showInputMessage="1" showErrorMessage="1" prompt="To change the calendar year, go to cell P8 in About sheet" sqref="C2:AD2" xr:uid="{2A82700A-EF08-42AE-8ED0-F3857CD3A6B2}"/>
    <dataValidation allowBlank="1" showInputMessage="1" showErrorMessage="1" prompt="Calendar days are automatically updated" sqref="C5:D5" xr:uid="{DA52DB12-3BCC-4B60-A459-62CDE6BE42B2}"/>
    <dataValidation allowBlank="1" showInputMessage="1" showErrorMessage="1" prompt="To change the starting day of the week, go to cell P12 in About sheet" sqref="C4:D4" xr:uid="{72A852CA-0175-4BBE-9283-32CA4185152D}"/>
    <dataValidation allowBlank="1" showInputMessage="1" showErrorMessage="1" prompt="Enter daily notes below the calendar days, such as this cell" sqref="C6:D6" xr:uid="{3EF35D11-A84C-4AC5-9769-A96193F5D092}"/>
    <dataValidation allowBlank="1" showInputMessage="1" showErrorMessage="1" prompt="Enter monthly notes in cells C24 to K28" sqref="C25:K26" xr:uid="{30E839CF-A9B1-4871-B825-EDA8997B9E20}"/>
    <dataValidation allowBlank="1" showInputMessage="1" showErrorMessage="1" prompt="Previous month calendar" sqref="O25:U25" xr:uid="{F0BF4938-CAE8-4B84-B318-95D6F7190E86}"/>
    <dataValidation allowBlank="1" showInputMessage="1" showErrorMessage="1" prompt="Next month calendar" sqref="X25:AD25" xr:uid="{93188DD1-1CC2-447F-8E3F-81CFD51C3583}"/>
  </dataValidations>
  <printOptions horizontalCentered="1"/>
  <pageMargins left="0.5" right="0.5" top="0.25" bottom="0.25" header="0.25" footer="0.25"/>
  <pageSetup paperSize="9" scale="8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B0F7F-1530-4ACC-A25E-6FC063277FC4}">
  <sheetPr>
    <pageSetUpPr fitToPage="1"/>
  </sheetPr>
  <dimension ref="A1:AP34"/>
  <sheetViews>
    <sheetView showGridLines="0" topLeftCell="A4" zoomScaleNormal="100" workbookViewId="0">
      <selection activeCell="J6" sqref="J6"/>
    </sheetView>
  </sheetViews>
  <sheetFormatPr defaultColWidth="8.7109375" defaultRowHeight="13.5" x14ac:dyDescent="0.25"/>
  <cols>
    <col min="1" max="1" width="5.5703125" style="196" customWidth="1"/>
    <col min="2" max="3" width="5.5703125" style="3" customWidth="1"/>
    <col min="4" max="4" width="15.5703125" style="3" customWidth="1"/>
    <col min="5" max="5" width="5.5703125" style="3" customWidth="1"/>
    <col min="6" max="6" width="15.5703125" style="3" customWidth="1"/>
    <col min="7" max="7" width="5.5703125" style="3" customWidth="1"/>
    <col min="8" max="8" width="15.5703125" style="3" customWidth="1"/>
    <col min="9" max="9" width="5.5703125" style="3" customWidth="1"/>
    <col min="10" max="10" width="15.5703125" style="3" customWidth="1"/>
    <col min="11" max="14" width="5.5703125" style="3" customWidth="1"/>
    <col min="15" max="30" width="2.5703125" style="3" customWidth="1"/>
    <col min="31" max="32" width="5.5703125" style="3" customWidth="1"/>
    <col min="33" max="33" width="17.140625" style="3" customWidth="1"/>
    <col min="34" max="34" width="10.42578125" style="3" customWidth="1"/>
    <col min="35" max="16384" width="8.7109375" style="3"/>
  </cols>
  <sheetData>
    <row r="1" spans="1:36" ht="24.95" customHeight="1" x14ac:dyDescent="0.25">
      <c r="A1" s="195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6" s="30" customFormat="1" ht="90" customHeight="1" x14ac:dyDescent="0.7">
      <c r="A2" s="196"/>
      <c r="C2" s="147">
        <f>DATE(About!P8,8,1)</f>
        <v>46235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F2" s="29"/>
    </row>
    <row r="3" spans="1:36" s="32" customFormat="1" ht="24.95" customHeight="1" x14ac:dyDescent="0.7">
      <c r="A3" s="196"/>
      <c r="C3" s="33"/>
      <c r="D3" s="33"/>
      <c r="E3" s="33"/>
      <c r="F3" s="33"/>
      <c r="G3" s="33"/>
      <c r="H3" s="33"/>
      <c r="I3" s="33"/>
      <c r="J3" s="33"/>
      <c r="K3" s="34"/>
      <c r="L3" s="34"/>
      <c r="M3" s="34"/>
      <c r="N3" s="34"/>
      <c r="V3" s="30"/>
      <c r="AF3" s="29"/>
      <c r="AG3" s="30"/>
      <c r="AH3" s="30"/>
      <c r="AI3" s="30"/>
    </row>
    <row r="4" spans="1:36" s="36" customFormat="1" ht="30" customHeight="1" x14ac:dyDescent="0.25">
      <c r="A4" s="196"/>
      <c r="C4" s="126">
        <f>C5</f>
        <v>46229</v>
      </c>
      <c r="D4" s="126"/>
      <c r="E4" s="126">
        <f>E5</f>
        <v>46230</v>
      </c>
      <c r="F4" s="126"/>
      <c r="G4" s="126">
        <f>G5</f>
        <v>46231</v>
      </c>
      <c r="H4" s="126"/>
      <c r="I4" s="126">
        <f>I5</f>
        <v>46232</v>
      </c>
      <c r="J4" s="126"/>
      <c r="K4" s="126">
        <f>K5</f>
        <v>46233</v>
      </c>
      <c r="L4" s="126"/>
      <c r="M4" s="126"/>
      <c r="N4" s="37"/>
      <c r="O4" s="126">
        <f>O5</f>
        <v>46234</v>
      </c>
      <c r="P4" s="126"/>
      <c r="Q4" s="126"/>
      <c r="R4" s="126"/>
      <c r="S4" s="126"/>
      <c r="T4" s="126"/>
      <c r="U4" s="126"/>
      <c r="V4" s="126"/>
      <c r="W4" s="126">
        <f>W5</f>
        <v>46235</v>
      </c>
      <c r="X4" s="126"/>
      <c r="Y4" s="126"/>
      <c r="Z4" s="126"/>
      <c r="AA4" s="126"/>
      <c r="AB4" s="126"/>
      <c r="AC4" s="126"/>
      <c r="AD4" s="126"/>
      <c r="AF4" s="38"/>
      <c r="AG4" s="39"/>
      <c r="AH4" s="39"/>
      <c r="AI4" s="39"/>
      <c r="AJ4" s="39"/>
    </row>
    <row r="5" spans="1:36" ht="24.95" customHeight="1" x14ac:dyDescent="0.3">
      <c r="C5" s="139">
        <f>$C$2-(WEEKDAY($C$2,1)-(start_day-1))-IF((WEEKDAY($C$2,1)-(start_day-1))&lt;=0,7,0)+1</f>
        <v>46229</v>
      </c>
      <c r="D5" s="140"/>
      <c r="E5" s="139">
        <f>C5+1</f>
        <v>46230</v>
      </c>
      <c r="F5" s="140"/>
      <c r="G5" s="139">
        <f>E5+1</f>
        <v>46231</v>
      </c>
      <c r="H5" s="140"/>
      <c r="I5" s="139">
        <f>G5+1</f>
        <v>46232</v>
      </c>
      <c r="J5" s="140"/>
      <c r="K5" s="139">
        <f>I5+1</f>
        <v>46233</v>
      </c>
      <c r="L5" s="148"/>
      <c r="M5" s="148"/>
      <c r="N5" s="77"/>
      <c r="O5" s="139">
        <f>K5+1</f>
        <v>46234</v>
      </c>
      <c r="P5" s="148"/>
      <c r="Q5" s="148"/>
      <c r="R5" s="148"/>
      <c r="S5" s="148"/>
      <c r="T5" s="148"/>
      <c r="U5" s="148"/>
      <c r="V5" s="140"/>
      <c r="W5" s="139">
        <f>O5+1</f>
        <v>46235</v>
      </c>
      <c r="X5" s="148"/>
      <c r="Y5" s="148"/>
      <c r="Z5" s="148"/>
      <c r="AA5" s="148"/>
      <c r="AB5" s="148"/>
      <c r="AC5" s="148"/>
      <c r="AD5" s="140"/>
      <c r="AF5" s="40"/>
      <c r="AG5" s="41"/>
      <c r="AH5" s="41"/>
      <c r="AI5" s="41"/>
      <c r="AJ5" s="41"/>
    </row>
    <row r="6" spans="1:36" s="43" customFormat="1" ht="75" customHeight="1" x14ac:dyDescent="0.2">
      <c r="A6" s="196"/>
      <c r="C6" s="120"/>
      <c r="D6" s="122"/>
      <c r="E6" s="120"/>
      <c r="F6" s="122"/>
      <c r="G6" s="120"/>
      <c r="H6" s="122"/>
      <c r="K6" s="120"/>
      <c r="L6" s="121"/>
      <c r="M6" s="121"/>
      <c r="N6" s="122"/>
      <c r="O6" s="120"/>
      <c r="P6" s="121"/>
      <c r="Q6" s="121"/>
      <c r="R6" s="121"/>
      <c r="S6" s="121"/>
      <c r="T6" s="121"/>
      <c r="U6" s="121"/>
      <c r="V6" s="122"/>
      <c r="W6" s="120" t="s">
        <v>35</v>
      </c>
      <c r="X6" s="121"/>
      <c r="Y6" s="121"/>
      <c r="Z6" s="121"/>
      <c r="AA6" s="121"/>
      <c r="AB6" s="121"/>
      <c r="AC6" s="121"/>
      <c r="AD6" s="122"/>
      <c r="AE6" s="7"/>
      <c r="AF6" s="42"/>
    </row>
    <row r="7" spans="1:36" ht="9.9499999999999993" customHeight="1" x14ac:dyDescent="0.25">
      <c r="C7" s="139">
        <f>W5+1</f>
        <v>46236</v>
      </c>
      <c r="D7" s="140"/>
      <c r="E7" s="127"/>
      <c r="F7" s="129"/>
      <c r="G7" s="127"/>
      <c r="H7" s="129"/>
      <c r="I7" s="127"/>
      <c r="J7" s="129"/>
      <c r="K7" s="127"/>
      <c r="L7" s="128"/>
      <c r="M7" s="128"/>
      <c r="N7" s="78"/>
      <c r="O7" s="127"/>
      <c r="P7" s="128"/>
      <c r="Q7" s="128"/>
      <c r="R7" s="128"/>
      <c r="S7" s="128"/>
      <c r="T7" s="128"/>
      <c r="U7" s="128"/>
      <c r="V7" s="129"/>
      <c r="W7" s="127"/>
      <c r="X7" s="128"/>
      <c r="Y7" s="128"/>
      <c r="Z7" s="128"/>
      <c r="AA7" s="128"/>
      <c r="AB7" s="128"/>
      <c r="AC7" s="128"/>
      <c r="AD7" s="129"/>
      <c r="AF7" s="1"/>
    </row>
    <row r="8" spans="1:36" s="7" customFormat="1" ht="15" customHeight="1" x14ac:dyDescent="0.2">
      <c r="A8" s="196"/>
      <c r="C8" s="139"/>
      <c r="D8" s="140"/>
      <c r="E8" s="133">
        <f>C7+1</f>
        <v>46237</v>
      </c>
      <c r="F8" s="135"/>
      <c r="G8" s="133">
        <f>E8+1</f>
        <v>46238</v>
      </c>
      <c r="H8" s="135"/>
      <c r="I8" s="133">
        <f>G8+1</f>
        <v>46239</v>
      </c>
      <c r="J8" s="135"/>
      <c r="K8" s="133">
        <f>I8+1</f>
        <v>46240</v>
      </c>
      <c r="L8" s="134"/>
      <c r="M8" s="134"/>
      <c r="N8" s="50"/>
      <c r="O8" s="133">
        <f>K8+1</f>
        <v>46241</v>
      </c>
      <c r="P8" s="134"/>
      <c r="Q8" s="134"/>
      <c r="R8" s="134"/>
      <c r="S8" s="134"/>
      <c r="T8" s="134"/>
      <c r="U8" s="134"/>
      <c r="V8" s="135"/>
      <c r="W8" s="133">
        <f>O8+1</f>
        <v>46242</v>
      </c>
      <c r="X8" s="134"/>
      <c r="Y8" s="134"/>
      <c r="Z8" s="134"/>
      <c r="AA8" s="134"/>
      <c r="AB8" s="134"/>
      <c r="AC8" s="134"/>
      <c r="AD8" s="135"/>
      <c r="AF8" s="4"/>
    </row>
    <row r="9" spans="1:36" s="43" customFormat="1" ht="75" customHeight="1" x14ac:dyDescent="0.2">
      <c r="A9" s="196"/>
      <c r="C9" s="120"/>
      <c r="D9" s="122"/>
      <c r="E9" s="120"/>
      <c r="F9" s="122"/>
      <c r="G9" s="120"/>
      <c r="H9" s="122"/>
      <c r="I9" s="152" t="s">
        <v>99</v>
      </c>
      <c r="J9" s="153"/>
      <c r="K9" s="120"/>
      <c r="L9" s="121"/>
      <c r="M9" s="121"/>
      <c r="N9" s="122"/>
      <c r="O9" s="120"/>
      <c r="P9" s="121"/>
      <c r="Q9" s="121"/>
      <c r="R9" s="121"/>
      <c r="S9" s="121"/>
      <c r="T9" s="121"/>
      <c r="U9" s="121"/>
      <c r="V9" s="122"/>
      <c r="W9" s="192" t="s">
        <v>49</v>
      </c>
      <c r="X9" s="194"/>
      <c r="Y9" s="194"/>
      <c r="Z9" s="194"/>
      <c r="AA9" s="194"/>
      <c r="AB9" s="194"/>
      <c r="AC9" s="194"/>
      <c r="AD9" s="193"/>
      <c r="AE9" s="7"/>
      <c r="AF9" s="42"/>
    </row>
    <row r="10" spans="1:36" s="43" customFormat="1" ht="9.9499999999999993" customHeight="1" x14ac:dyDescent="0.2">
      <c r="A10" s="196"/>
      <c r="C10" s="139">
        <f>W8+1</f>
        <v>46243</v>
      </c>
      <c r="D10" s="140"/>
      <c r="E10" s="45"/>
      <c r="F10" s="78"/>
      <c r="G10" s="45"/>
      <c r="H10" s="78"/>
      <c r="I10" s="45"/>
      <c r="J10" s="78"/>
      <c r="K10" s="45"/>
      <c r="L10" s="79"/>
      <c r="M10" s="79"/>
      <c r="N10" s="78"/>
      <c r="O10" s="45"/>
      <c r="P10" s="79"/>
      <c r="Q10" s="79"/>
      <c r="R10" s="79"/>
      <c r="S10" s="79"/>
      <c r="T10" s="79"/>
      <c r="U10" s="79"/>
      <c r="V10" s="78"/>
      <c r="W10" s="45"/>
      <c r="X10" s="79"/>
      <c r="Y10" s="79"/>
      <c r="Z10" s="79"/>
      <c r="AA10" s="79"/>
      <c r="AB10" s="79"/>
      <c r="AC10" s="79"/>
      <c r="AD10" s="78"/>
      <c r="AE10" s="7"/>
      <c r="AF10" s="42"/>
    </row>
    <row r="11" spans="1:36" s="7" customFormat="1" ht="15" customHeight="1" x14ac:dyDescent="0.25">
      <c r="A11" s="196"/>
      <c r="C11" s="139"/>
      <c r="D11" s="140"/>
      <c r="E11" s="133">
        <f>C10+1</f>
        <v>46244</v>
      </c>
      <c r="F11" s="135"/>
      <c r="G11" s="133">
        <f>E11+1</f>
        <v>46245</v>
      </c>
      <c r="H11" s="135"/>
      <c r="I11" s="133">
        <f>G11+1</f>
        <v>46246</v>
      </c>
      <c r="J11" s="135"/>
      <c r="K11" s="133">
        <f>I11+1</f>
        <v>46247</v>
      </c>
      <c r="L11" s="134"/>
      <c r="M11" s="134"/>
      <c r="N11" s="50"/>
      <c r="O11" s="133">
        <f>K11+1</f>
        <v>46248</v>
      </c>
      <c r="P11" s="134"/>
      <c r="Q11" s="134"/>
      <c r="R11" s="134"/>
      <c r="S11" s="134"/>
      <c r="T11" s="134"/>
      <c r="U11" s="134"/>
      <c r="V11" s="135"/>
      <c r="W11" s="133">
        <f>O11+1</f>
        <v>46249</v>
      </c>
      <c r="X11" s="134"/>
      <c r="Y11" s="134"/>
      <c r="Z11" s="134"/>
      <c r="AA11" s="134"/>
      <c r="AB11" s="134"/>
      <c r="AC11" s="134"/>
      <c r="AD11" s="135"/>
      <c r="AF11" s="4"/>
      <c r="AJ11" s="3"/>
    </row>
    <row r="12" spans="1:36" s="43" customFormat="1" ht="75" customHeight="1" x14ac:dyDescent="0.2">
      <c r="A12" s="196"/>
      <c r="C12" s="120"/>
      <c r="D12" s="122"/>
      <c r="E12" s="120"/>
      <c r="F12" s="122"/>
      <c r="G12" s="120"/>
      <c r="H12" s="122"/>
      <c r="I12" s="192" t="s">
        <v>16</v>
      </c>
      <c r="J12" s="193"/>
      <c r="K12" s="120"/>
      <c r="L12" s="121"/>
      <c r="M12" s="121"/>
      <c r="N12" s="122"/>
      <c r="O12" s="120"/>
      <c r="P12" s="121"/>
      <c r="Q12" s="121"/>
      <c r="R12" s="121"/>
      <c r="S12" s="121"/>
      <c r="T12" s="121"/>
      <c r="U12" s="121"/>
      <c r="V12" s="122"/>
      <c r="W12" s="192" t="s">
        <v>65</v>
      </c>
      <c r="X12" s="194"/>
      <c r="Y12" s="194"/>
      <c r="Z12" s="194"/>
      <c r="AA12" s="194"/>
      <c r="AB12" s="194"/>
      <c r="AC12" s="194"/>
      <c r="AD12" s="193"/>
      <c r="AE12" s="7"/>
      <c r="AF12" s="42"/>
    </row>
    <row r="13" spans="1:36" s="43" customFormat="1" ht="9.9499999999999993" customHeight="1" x14ac:dyDescent="0.2">
      <c r="A13" s="196"/>
      <c r="C13" s="139">
        <f>W11+1</f>
        <v>46250</v>
      </c>
      <c r="D13" s="140"/>
      <c r="E13" s="45"/>
      <c r="F13" s="78"/>
      <c r="G13" s="45"/>
      <c r="H13" s="78"/>
      <c r="I13" s="45"/>
      <c r="J13" s="78"/>
      <c r="K13" s="45"/>
      <c r="L13" s="79"/>
      <c r="M13" s="79"/>
      <c r="N13" s="78"/>
      <c r="O13" s="45"/>
      <c r="P13" s="79"/>
      <c r="Q13" s="79"/>
      <c r="R13" s="79"/>
      <c r="S13" s="79"/>
      <c r="T13" s="79"/>
      <c r="U13" s="79"/>
      <c r="V13" s="78"/>
      <c r="W13" s="45"/>
      <c r="X13" s="79"/>
      <c r="Y13" s="79"/>
      <c r="Z13" s="79"/>
      <c r="AA13" s="79"/>
      <c r="AB13" s="79"/>
      <c r="AC13" s="79"/>
      <c r="AD13" s="78"/>
      <c r="AE13" s="7"/>
      <c r="AF13" s="42"/>
    </row>
    <row r="14" spans="1:36" s="7" customFormat="1" ht="15" customHeight="1" x14ac:dyDescent="0.2">
      <c r="A14" s="196"/>
      <c r="C14" s="139"/>
      <c r="D14" s="140"/>
      <c r="E14" s="133">
        <f>C13+1</f>
        <v>46251</v>
      </c>
      <c r="F14" s="135"/>
      <c r="G14" s="133">
        <f>E14+1</f>
        <v>46252</v>
      </c>
      <c r="H14" s="135"/>
      <c r="I14" s="133">
        <f>G14+1</f>
        <v>46253</v>
      </c>
      <c r="J14" s="135"/>
      <c r="K14" s="133">
        <f>I14+1</f>
        <v>46254</v>
      </c>
      <c r="L14" s="134"/>
      <c r="M14" s="134"/>
      <c r="N14" s="50"/>
      <c r="O14" s="133">
        <f>K14+1</f>
        <v>46255</v>
      </c>
      <c r="P14" s="134"/>
      <c r="Q14" s="134"/>
      <c r="R14" s="134"/>
      <c r="S14" s="134"/>
      <c r="T14" s="134"/>
      <c r="U14" s="134"/>
      <c r="V14" s="135"/>
      <c r="W14" s="133">
        <f>O14+1</f>
        <v>46256</v>
      </c>
      <c r="X14" s="134"/>
      <c r="Y14" s="134"/>
      <c r="Z14" s="134"/>
      <c r="AA14" s="134"/>
      <c r="AB14" s="134"/>
      <c r="AC14" s="134"/>
      <c r="AD14" s="135"/>
      <c r="AF14" s="4"/>
    </row>
    <row r="15" spans="1:36" s="43" customFormat="1" ht="75" customHeight="1" x14ac:dyDescent="0.2">
      <c r="A15" s="196"/>
      <c r="C15" s="120"/>
      <c r="D15" s="122"/>
      <c r="E15" s="120"/>
      <c r="F15" s="122"/>
      <c r="G15" s="120"/>
      <c r="H15" s="122"/>
      <c r="I15" s="192" t="s">
        <v>27</v>
      </c>
      <c r="J15" s="193"/>
      <c r="K15" s="120"/>
      <c r="L15" s="121"/>
      <c r="M15" s="121"/>
      <c r="N15" s="122"/>
      <c r="O15" s="120"/>
      <c r="P15" s="121"/>
      <c r="Q15" s="121"/>
      <c r="R15" s="121"/>
      <c r="S15" s="121"/>
      <c r="T15" s="121"/>
      <c r="U15" s="121"/>
      <c r="V15" s="122"/>
      <c r="W15" s="192" t="s">
        <v>33</v>
      </c>
      <c r="X15" s="194"/>
      <c r="Y15" s="194"/>
      <c r="Z15" s="194"/>
      <c r="AA15" s="194"/>
      <c r="AB15" s="194"/>
      <c r="AC15" s="194"/>
      <c r="AD15" s="193"/>
      <c r="AE15" s="7"/>
      <c r="AF15" s="42"/>
    </row>
    <row r="16" spans="1:36" s="43" customFormat="1" ht="9.9499999999999993" customHeight="1" x14ac:dyDescent="0.2">
      <c r="A16" s="196"/>
      <c r="C16" s="139">
        <f>W14+1</f>
        <v>46257</v>
      </c>
      <c r="D16" s="140"/>
      <c r="E16" s="45"/>
      <c r="F16" s="78"/>
      <c r="G16" s="45"/>
      <c r="H16" s="78"/>
      <c r="I16" s="168"/>
      <c r="J16" s="170"/>
      <c r="K16" s="66"/>
      <c r="L16" s="68"/>
      <c r="M16" s="68"/>
      <c r="N16" s="67"/>
      <c r="O16" s="47"/>
      <c r="P16" s="49"/>
      <c r="Q16" s="49"/>
      <c r="R16" s="49"/>
      <c r="S16" s="49"/>
      <c r="T16" s="49"/>
      <c r="U16" s="49"/>
      <c r="V16" s="48"/>
      <c r="W16" s="45"/>
      <c r="X16" s="79"/>
      <c r="Y16" s="79"/>
      <c r="Z16" s="79"/>
      <c r="AA16" s="79"/>
      <c r="AB16" s="79"/>
      <c r="AC16" s="79"/>
      <c r="AD16" s="78"/>
      <c r="AE16" s="7"/>
      <c r="AF16" s="42"/>
    </row>
    <row r="17" spans="1:42" s="7" customFormat="1" ht="15" customHeight="1" x14ac:dyDescent="0.2">
      <c r="A17" s="196"/>
      <c r="C17" s="139"/>
      <c r="D17" s="140"/>
      <c r="E17" s="133">
        <f>C16+1</f>
        <v>46258</v>
      </c>
      <c r="F17" s="135"/>
      <c r="G17" s="133">
        <f>E17+1</f>
        <v>46259</v>
      </c>
      <c r="H17" s="135"/>
      <c r="I17" s="133">
        <f>G17+1</f>
        <v>46260</v>
      </c>
      <c r="J17" s="135"/>
      <c r="K17" s="46">
        <f>I17+1</f>
        <v>46261</v>
      </c>
      <c r="L17" s="51"/>
      <c r="M17" s="51"/>
      <c r="N17" s="69"/>
      <c r="O17" s="133">
        <f>K17+1</f>
        <v>46262</v>
      </c>
      <c r="P17" s="134"/>
      <c r="Q17" s="134"/>
      <c r="R17" s="134"/>
      <c r="S17" s="134"/>
      <c r="T17" s="134"/>
      <c r="U17" s="134"/>
      <c r="V17" s="135"/>
      <c r="W17" s="133">
        <f>O17+1</f>
        <v>46263</v>
      </c>
      <c r="X17" s="134"/>
      <c r="Y17" s="134"/>
      <c r="Z17" s="134"/>
      <c r="AA17" s="134"/>
      <c r="AB17" s="134"/>
      <c r="AC17" s="134"/>
      <c r="AD17" s="135"/>
      <c r="AF17" s="4"/>
    </row>
    <row r="18" spans="1:42" s="43" customFormat="1" ht="75" customHeight="1" x14ac:dyDescent="0.25">
      <c r="A18" s="196"/>
      <c r="C18" s="120"/>
      <c r="D18" s="122"/>
      <c r="E18" s="120"/>
      <c r="F18" s="122"/>
      <c r="G18" s="120"/>
      <c r="H18" s="122"/>
      <c r="I18" s="192" t="s">
        <v>19</v>
      </c>
      <c r="J18" s="193"/>
      <c r="K18" s="73"/>
      <c r="L18" s="14"/>
      <c r="M18" s="14"/>
      <c r="N18" s="44"/>
      <c r="O18" s="120"/>
      <c r="P18" s="121"/>
      <c r="Q18" s="121"/>
      <c r="R18" s="121"/>
      <c r="S18" s="121"/>
      <c r="T18" s="121"/>
      <c r="U18" s="121"/>
      <c r="V18" s="122"/>
      <c r="W18" s="178" t="s">
        <v>31</v>
      </c>
      <c r="X18" s="179"/>
      <c r="Y18" s="179"/>
      <c r="Z18" s="179"/>
      <c r="AA18" s="179"/>
      <c r="AB18" s="179"/>
      <c r="AC18" s="179"/>
      <c r="AD18" s="180"/>
      <c r="AE18" s="7"/>
      <c r="AF18" s="42"/>
      <c r="AP18" s="3"/>
    </row>
    <row r="19" spans="1:42" s="43" customFormat="1" ht="9.9499999999999993" customHeight="1" x14ac:dyDescent="0.2">
      <c r="A19" s="196"/>
      <c r="C19" s="139">
        <f>W17+1</f>
        <v>46264</v>
      </c>
      <c r="D19" s="140"/>
      <c r="E19" s="45"/>
      <c r="F19" s="78"/>
      <c r="G19" s="45"/>
      <c r="H19" s="78"/>
      <c r="I19" s="168"/>
      <c r="J19" s="170"/>
      <c r="K19" s="66"/>
      <c r="L19" s="68"/>
      <c r="M19" s="68"/>
      <c r="N19" s="67"/>
      <c r="O19" s="47"/>
      <c r="P19" s="49"/>
      <c r="Q19" s="49"/>
      <c r="R19" s="49"/>
      <c r="S19" s="49"/>
      <c r="T19" s="49"/>
      <c r="U19" s="49"/>
      <c r="V19" s="48"/>
      <c r="W19" s="45"/>
      <c r="X19" s="79"/>
      <c r="Y19" s="79"/>
      <c r="Z19" s="79"/>
      <c r="AA19" s="79"/>
      <c r="AB19" s="79"/>
      <c r="AC19" s="79"/>
      <c r="AD19" s="78"/>
      <c r="AE19" s="7"/>
      <c r="AF19" s="42"/>
    </row>
    <row r="20" spans="1:42" s="7" customFormat="1" ht="15" customHeight="1" x14ac:dyDescent="0.2">
      <c r="A20" s="196"/>
      <c r="C20" s="139"/>
      <c r="D20" s="140"/>
      <c r="E20" s="133">
        <f>C19+1</f>
        <v>46265</v>
      </c>
      <c r="F20" s="135"/>
      <c r="G20" s="133">
        <f>E20+1</f>
        <v>46266</v>
      </c>
      <c r="H20" s="135"/>
      <c r="I20" s="133">
        <f>G20+1</f>
        <v>46267</v>
      </c>
      <c r="J20" s="135"/>
      <c r="K20" s="46">
        <f>I20+1</f>
        <v>46268</v>
      </c>
      <c r="L20" s="51"/>
      <c r="M20" s="51"/>
      <c r="N20" s="69"/>
      <c r="O20" s="133">
        <f>K20+1</f>
        <v>46269</v>
      </c>
      <c r="P20" s="134"/>
      <c r="Q20" s="134"/>
      <c r="R20" s="134"/>
      <c r="S20" s="134"/>
      <c r="T20" s="134"/>
      <c r="U20" s="134"/>
      <c r="V20" s="135"/>
      <c r="W20" s="133">
        <f>O20+1</f>
        <v>46270</v>
      </c>
      <c r="X20" s="134"/>
      <c r="Y20" s="134"/>
      <c r="Z20" s="134"/>
      <c r="AA20" s="134"/>
      <c r="AB20" s="134"/>
      <c r="AC20" s="134"/>
      <c r="AD20" s="135"/>
      <c r="AF20" s="4"/>
    </row>
    <row r="21" spans="1:42" s="43" customFormat="1" ht="75" customHeight="1" x14ac:dyDescent="0.25">
      <c r="A21" s="196"/>
      <c r="C21" s="120"/>
      <c r="D21" s="122"/>
      <c r="E21" s="120"/>
      <c r="F21" s="122"/>
      <c r="G21" s="120"/>
      <c r="H21" s="122"/>
      <c r="I21" s="120"/>
      <c r="J21" s="122"/>
      <c r="K21" s="73"/>
      <c r="L21" s="14"/>
      <c r="M21" s="14"/>
      <c r="N21" s="44"/>
      <c r="O21" s="120"/>
      <c r="P21" s="121"/>
      <c r="Q21" s="121"/>
      <c r="R21" s="121"/>
      <c r="S21" s="121"/>
      <c r="T21" s="121"/>
      <c r="U21" s="121"/>
      <c r="V21" s="122"/>
      <c r="W21" s="120"/>
      <c r="X21" s="121"/>
      <c r="Y21" s="121"/>
      <c r="Z21" s="121"/>
      <c r="AA21" s="121"/>
      <c r="AB21" s="121"/>
      <c r="AC21" s="121"/>
      <c r="AD21" s="122"/>
      <c r="AE21" s="7"/>
      <c r="AF21" s="42"/>
      <c r="AP21" s="3"/>
    </row>
    <row r="22" spans="1:42" s="7" customFormat="1" ht="24.95" customHeight="1" x14ac:dyDescent="0.2">
      <c r="A22" s="196"/>
      <c r="C22" s="52"/>
      <c r="D22" s="52"/>
      <c r="E22" s="52"/>
      <c r="F22" s="52"/>
      <c r="G22" s="53"/>
      <c r="H22" s="54"/>
      <c r="I22" s="54"/>
      <c r="J22" s="54"/>
      <c r="K22" s="54"/>
      <c r="L22" s="54"/>
      <c r="M22" s="54"/>
      <c r="N22" s="54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F22" s="4"/>
    </row>
    <row r="23" spans="1:42" s="7" customFormat="1" ht="24.95" customHeight="1" x14ac:dyDescent="0.2">
      <c r="A23" s="196"/>
      <c r="B23" s="4"/>
      <c r="C23" s="56"/>
      <c r="D23" s="56"/>
      <c r="E23" s="56"/>
      <c r="F23" s="56"/>
      <c r="G23" s="57"/>
      <c r="H23" s="58"/>
      <c r="I23" s="58"/>
      <c r="J23" s="58"/>
      <c r="K23" s="58"/>
      <c r="L23" s="58"/>
      <c r="M23" s="58"/>
      <c r="N23" s="58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4"/>
      <c r="AF23" s="4"/>
    </row>
    <row r="24" spans="1:42" ht="24.95" customHeight="1" x14ac:dyDescent="0.25">
      <c r="M24" s="1"/>
      <c r="AF24" s="1"/>
    </row>
    <row r="25" spans="1:42" ht="20.100000000000001" customHeight="1" x14ac:dyDescent="0.25">
      <c r="C25" s="158" t="s">
        <v>0</v>
      </c>
      <c r="D25" s="158"/>
      <c r="E25" s="158"/>
      <c r="F25" s="158"/>
      <c r="G25" s="158"/>
      <c r="H25" s="158"/>
      <c r="I25" s="158"/>
      <c r="J25" s="158"/>
      <c r="K25" s="158"/>
      <c r="L25" s="60"/>
      <c r="M25" s="1"/>
      <c r="O25" s="159">
        <f>DATE(YEAR(C2),MONTH(C2)-1,1)</f>
        <v>46204</v>
      </c>
      <c r="P25" s="159"/>
      <c r="Q25" s="159"/>
      <c r="R25" s="159"/>
      <c r="S25" s="159"/>
      <c r="T25" s="159"/>
      <c r="U25" s="159"/>
      <c r="V25" s="61"/>
      <c r="W25" s="61"/>
      <c r="X25" s="159">
        <f>DATE(YEAR(C2),MONTH(C2)+1,1)</f>
        <v>46266</v>
      </c>
      <c r="Y25" s="159"/>
      <c r="Z25" s="159"/>
      <c r="AA25" s="159"/>
      <c r="AB25" s="159"/>
      <c r="AC25" s="159"/>
      <c r="AD25" s="159"/>
      <c r="AF25" s="1"/>
    </row>
    <row r="26" spans="1:42" ht="15" customHeight="1" x14ac:dyDescent="0.25">
      <c r="C26" s="158"/>
      <c r="D26" s="158"/>
      <c r="E26" s="158"/>
      <c r="F26" s="158"/>
      <c r="G26" s="158"/>
      <c r="H26" s="158"/>
      <c r="I26" s="158"/>
      <c r="J26" s="158"/>
      <c r="K26" s="158"/>
      <c r="L26" s="60"/>
      <c r="M26" s="1"/>
      <c r="O26" s="62" t="str">
        <f>INDEX({"S";"M";"T";"W";"T";"F";"S"},1+MOD(start_day+1-2,7))</f>
        <v>S</v>
      </c>
      <c r="P26" s="62" t="str">
        <f>INDEX({"S";"M";"T";"W";"T";"F";"S"},1+MOD(start_day+2-2,7))</f>
        <v>M</v>
      </c>
      <c r="Q26" s="62" t="str">
        <f>INDEX({"S";"M";"T";"W";"T";"F";"S"},1+MOD(start_day+3-2,7))</f>
        <v>T</v>
      </c>
      <c r="R26" s="62" t="str">
        <f>INDEX({"S";"M";"T";"W";"T";"F";"S"},1+MOD(start_day+4-2,7))</f>
        <v>W</v>
      </c>
      <c r="S26" s="62" t="str">
        <f>INDEX({"S";"M";"T";"W";"T";"F";"S"},1+MOD(start_day+5-2,7))</f>
        <v>T</v>
      </c>
      <c r="T26" s="62" t="str">
        <f>INDEX({"S";"M";"T";"W";"T";"F";"S"},1+MOD(start_day+6-2,7))</f>
        <v>F</v>
      </c>
      <c r="U26" s="62" t="str">
        <f>INDEX({"S";"M";"T";"W";"T";"F";"S"},1+MOD(start_day+7-2,7))</f>
        <v>S</v>
      </c>
      <c r="V26" s="63"/>
      <c r="W26" s="63"/>
      <c r="X26" s="62" t="str">
        <f>INDEX({"S";"M";"T";"W";"T";"F";"S"},1+MOD(start_day+1-2,7))</f>
        <v>S</v>
      </c>
      <c r="Y26" s="62" t="str">
        <f>INDEX({"S";"M";"T";"W";"T";"F";"S"},1+MOD(start_day+2-2,7))</f>
        <v>M</v>
      </c>
      <c r="Z26" s="62" t="str">
        <f>INDEX({"S";"M";"T";"W";"T";"F";"S"},1+MOD(start_day+3-2,7))</f>
        <v>T</v>
      </c>
      <c r="AA26" s="62" t="str">
        <f>INDEX({"S";"M";"T";"W";"T";"F";"S"},1+MOD(start_day+4-2,7))</f>
        <v>W</v>
      </c>
      <c r="AB26" s="62" t="str">
        <f>INDEX({"S";"M";"T";"W";"T";"F";"S"},1+MOD(start_day+5-2,7))</f>
        <v>T</v>
      </c>
      <c r="AC26" s="62" t="str">
        <f>INDEX({"S";"M";"T";"W";"T";"F";"S"},1+MOD(start_day+6-2,7))</f>
        <v>F</v>
      </c>
      <c r="AD26" s="62" t="str">
        <f>INDEX({"S";"M";"T";"W";"T";"F";"S"},1+MOD(start_day+7-2,7))</f>
        <v>S</v>
      </c>
      <c r="AF26" s="1"/>
    </row>
    <row r="27" spans="1:42" ht="15" customHeight="1" x14ac:dyDescent="0.25">
      <c r="C27" s="156"/>
      <c r="D27" s="156"/>
      <c r="E27" s="156"/>
      <c r="F27" s="156"/>
      <c r="G27" s="156"/>
      <c r="H27" s="156"/>
      <c r="I27" s="156"/>
      <c r="J27" s="156"/>
      <c r="K27" s="156"/>
      <c r="M27" s="1"/>
      <c r="O27" s="64" t="str">
        <f t="shared" ref="O27:U32" si="0">IF(MONTH($O$25)&lt;&gt;MONTH($O$25-(WEEKDAY($O$25,1)-(start_day-1))-IF((WEEKDAY($O$25,1)-(start_day-1))&lt;=0,7,0)+(ROW(O27)-ROW($O$27))*7+(COLUMN(O27)-COLUMN($O$27)+1)),"",$O$25-(WEEKDAY($O$25,1)-(start_day-1))-IF((WEEKDAY($O$25,1)-(start_day-1))&lt;=0,7,0)+(ROW(O27)-ROW($O$27))*7+(COLUMN(O27)-COLUMN($O$27)+1))</f>
        <v/>
      </c>
      <c r="P27" s="65" t="str">
        <f t="shared" si="0"/>
        <v/>
      </c>
      <c r="Q27" s="65" t="str">
        <f t="shared" si="0"/>
        <v/>
      </c>
      <c r="R27" s="65">
        <f t="shared" si="0"/>
        <v>46204</v>
      </c>
      <c r="S27" s="65">
        <f t="shared" si="0"/>
        <v>46205</v>
      </c>
      <c r="T27" s="65">
        <f t="shared" si="0"/>
        <v>46206</v>
      </c>
      <c r="U27" s="64">
        <f t="shared" si="0"/>
        <v>46207</v>
      </c>
      <c r="V27" s="61"/>
      <c r="W27" s="61"/>
      <c r="X27" s="65" t="str">
        <f t="shared" ref="X27:AD32" si="1">IF(MONTH($X$25)&lt;&gt;MONTH($X$25-(WEEKDAY($X$25,1)-(start_day-1))-IF((WEEKDAY($X$25,1)-(start_day-1))&lt;=0,7,0)+(ROW(X27)-ROW($X$27))*7+(COLUMN(X27)-COLUMN($X$27)+1)),"",$X$25-(WEEKDAY($X$25,1)-(start_day-1))-IF((WEEKDAY($X$25,1)-(start_day-1))&lt;=0,7,0)+(ROW(X27)-ROW($X$27))*7+(COLUMN(X27)-COLUMN($X$27)+1))</f>
        <v/>
      </c>
      <c r="Y27" s="65" t="str">
        <f t="shared" si="1"/>
        <v/>
      </c>
      <c r="Z27" s="65">
        <f t="shared" si="1"/>
        <v>46266</v>
      </c>
      <c r="AA27" s="65">
        <f t="shared" si="1"/>
        <v>46267</v>
      </c>
      <c r="AB27" s="65">
        <f t="shared" si="1"/>
        <v>46268</v>
      </c>
      <c r="AC27" s="65">
        <f t="shared" si="1"/>
        <v>46269</v>
      </c>
      <c r="AD27" s="64">
        <f t="shared" si="1"/>
        <v>46270</v>
      </c>
      <c r="AF27" s="1"/>
    </row>
    <row r="28" spans="1:42" ht="15" customHeight="1" x14ac:dyDescent="0.25">
      <c r="C28" s="157"/>
      <c r="D28" s="157"/>
      <c r="E28" s="157"/>
      <c r="F28" s="157"/>
      <c r="G28" s="157"/>
      <c r="H28" s="157"/>
      <c r="I28" s="157"/>
      <c r="J28" s="157"/>
      <c r="K28" s="157"/>
      <c r="M28" s="1"/>
      <c r="O28" s="64">
        <f t="shared" si="0"/>
        <v>46208</v>
      </c>
      <c r="P28" s="65">
        <f t="shared" si="0"/>
        <v>46209</v>
      </c>
      <c r="Q28" s="65">
        <f t="shared" si="0"/>
        <v>46210</v>
      </c>
      <c r="R28" s="65">
        <f t="shared" si="0"/>
        <v>46211</v>
      </c>
      <c r="S28" s="65">
        <f t="shared" si="0"/>
        <v>46212</v>
      </c>
      <c r="T28" s="65">
        <f t="shared" si="0"/>
        <v>46213</v>
      </c>
      <c r="U28" s="64">
        <f t="shared" si="0"/>
        <v>46214</v>
      </c>
      <c r="V28" s="61"/>
      <c r="W28" s="61"/>
      <c r="X28" s="64">
        <f t="shared" si="1"/>
        <v>46271</v>
      </c>
      <c r="Y28" s="65">
        <f t="shared" si="1"/>
        <v>46272</v>
      </c>
      <c r="Z28" s="65">
        <f t="shared" si="1"/>
        <v>46273</v>
      </c>
      <c r="AA28" s="65">
        <f t="shared" si="1"/>
        <v>46274</v>
      </c>
      <c r="AB28" s="65">
        <f t="shared" si="1"/>
        <v>46275</v>
      </c>
      <c r="AC28" s="65">
        <f t="shared" si="1"/>
        <v>46276</v>
      </c>
      <c r="AD28" s="64">
        <f t="shared" si="1"/>
        <v>46277</v>
      </c>
      <c r="AF28" s="1"/>
    </row>
    <row r="29" spans="1:42" ht="15" customHeight="1" x14ac:dyDescent="0.25">
      <c r="C29" s="156"/>
      <c r="D29" s="156"/>
      <c r="E29" s="156"/>
      <c r="F29" s="156"/>
      <c r="G29" s="156"/>
      <c r="H29" s="156"/>
      <c r="I29" s="156"/>
      <c r="J29" s="156"/>
      <c r="K29" s="156"/>
      <c r="M29" s="1"/>
      <c r="O29" s="64">
        <f t="shared" si="0"/>
        <v>46215</v>
      </c>
      <c r="P29" s="65">
        <f t="shared" si="0"/>
        <v>46216</v>
      </c>
      <c r="Q29" s="65">
        <f t="shared" si="0"/>
        <v>46217</v>
      </c>
      <c r="R29" s="65">
        <f t="shared" si="0"/>
        <v>46218</v>
      </c>
      <c r="S29" s="65">
        <f t="shared" si="0"/>
        <v>46219</v>
      </c>
      <c r="T29" s="65">
        <f t="shared" si="0"/>
        <v>46220</v>
      </c>
      <c r="U29" s="64">
        <f t="shared" si="0"/>
        <v>46221</v>
      </c>
      <c r="V29" s="61"/>
      <c r="W29" s="61"/>
      <c r="X29" s="64">
        <f t="shared" si="1"/>
        <v>46278</v>
      </c>
      <c r="Y29" s="65">
        <f t="shared" si="1"/>
        <v>46279</v>
      </c>
      <c r="Z29" s="65">
        <f t="shared" si="1"/>
        <v>46280</v>
      </c>
      <c r="AA29" s="65">
        <f t="shared" si="1"/>
        <v>46281</v>
      </c>
      <c r="AB29" s="65">
        <f t="shared" si="1"/>
        <v>46282</v>
      </c>
      <c r="AC29" s="65">
        <f t="shared" si="1"/>
        <v>46283</v>
      </c>
      <c r="AD29" s="64">
        <f t="shared" si="1"/>
        <v>46284</v>
      </c>
      <c r="AF29" s="1"/>
    </row>
    <row r="30" spans="1:42" ht="15" customHeight="1" x14ac:dyDescent="0.25">
      <c r="C30" s="157"/>
      <c r="D30" s="157"/>
      <c r="E30" s="157"/>
      <c r="F30" s="157"/>
      <c r="G30" s="157"/>
      <c r="H30" s="157"/>
      <c r="I30" s="157"/>
      <c r="J30" s="157"/>
      <c r="K30" s="157"/>
      <c r="M30" s="1"/>
      <c r="O30" s="64">
        <f t="shared" si="0"/>
        <v>46222</v>
      </c>
      <c r="P30" s="65">
        <f t="shared" si="0"/>
        <v>46223</v>
      </c>
      <c r="Q30" s="65">
        <f t="shared" si="0"/>
        <v>46224</v>
      </c>
      <c r="R30" s="65">
        <f t="shared" si="0"/>
        <v>46225</v>
      </c>
      <c r="S30" s="65">
        <f t="shared" si="0"/>
        <v>46226</v>
      </c>
      <c r="T30" s="65">
        <f t="shared" si="0"/>
        <v>46227</v>
      </c>
      <c r="U30" s="64">
        <f t="shared" si="0"/>
        <v>46228</v>
      </c>
      <c r="V30" s="61"/>
      <c r="W30" s="61"/>
      <c r="X30" s="64">
        <f t="shared" si="1"/>
        <v>46285</v>
      </c>
      <c r="Y30" s="65">
        <f t="shared" si="1"/>
        <v>46286</v>
      </c>
      <c r="Z30" s="65">
        <f t="shared" si="1"/>
        <v>46287</v>
      </c>
      <c r="AA30" s="65">
        <f t="shared" si="1"/>
        <v>46288</v>
      </c>
      <c r="AB30" s="65">
        <f t="shared" si="1"/>
        <v>46289</v>
      </c>
      <c r="AC30" s="65">
        <f t="shared" si="1"/>
        <v>46290</v>
      </c>
      <c r="AD30" s="64">
        <f t="shared" si="1"/>
        <v>46291</v>
      </c>
      <c r="AF30" s="1"/>
    </row>
    <row r="31" spans="1:42" ht="15" customHeight="1" x14ac:dyDescent="0.25">
      <c r="C31" s="156"/>
      <c r="D31" s="156"/>
      <c r="E31" s="156"/>
      <c r="F31" s="156"/>
      <c r="G31" s="156"/>
      <c r="H31" s="156"/>
      <c r="I31" s="156"/>
      <c r="J31" s="156"/>
      <c r="K31" s="156"/>
      <c r="M31" s="1"/>
      <c r="O31" s="64">
        <f t="shared" si="0"/>
        <v>46229</v>
      </c>
      <c r="P31" s="65">
        <f t="shared" si="0"/>
        <v>46230</v>
      </c>
      <c r="Q31" s="65">
        <f t="shared" si="0"/>
        <v>46231</v>
      </c>
      <c r="R31" s="65">
        <f t="shared" si="0"/>
        <v>46232</v>
      </c>
      <c r="S31" s="65">
        <f t="shared" si="0"/>
        <v>46233</v>
      </c>
      <c r="T31" s="65">
        <f t="shared" si="0"/>
        <v>46234</v>
      </c>
      <c r="U31" s="64" t="str">
        <f t="shared" si="0"/>
        <v/>
      </c>
      <c r="V31" s="61"/>
      <c r="W31" s="61"/>
      <c r="X31" s="64">
        <f t="shared" si="1"/>
        <v>46292</v>
      </c>
      <c r="Y31" s="65">
        <f t="shared" si="1"/>
        <v>46293</v>
      </c>
      <c r="Z31" s="65">
        <f t="shared" si="1"/>
        <v>46294</v>
      </c>
      <c r="AA31" s="65">
        <f t="shared" si="1"/>
        <v>46295</v>
      </c>
      <c r="AB31" s="65" t="str">
        <f t="shared" si="1"/>
        <v/>
      </c>
      <c r="AC31" s="65" t="str">
        <f t="shared" si="1"/>
        <v/>
      </c>
      <c r="AD31" s="65" t="str">
        <f t="shared" si="1"/>
        <v/>
      </c>
      <c r="AF31" s="1"/>
    </row>
    <row r="32" spans="1:42" ht="15" customHeight="1" x14ac:dyDescent="0.25">
      <c r="C32" s="80"/>
      <c r="D32" s="80"/>
      <c r="E32" s="80"/>
      <c r="F32" s="80"/>
      <c r="G32" s="80"/>
      <c r="H32" s="80"/>
      <c r="I32" s="80"/>
      <c r="J32" s="80"/>
      <c r="K32" s="80"/>
      <c r="M32" s="1"/>
      <c r="O32" s="64" t="str">
        <f t="shared" si="0"/>
        <v/>
      </c>
      <c r="P32" s="65" t="str">
        <f t="shared" si="0"/>
        <v/>
      </c>
      <c r="Q32" s="65" t="str">
        <f t="shared" si="0"/>
        <v/>
      </c>
      <c r="R32" s="65" t="str">
        <f t="shared" si="0"/>
        <v/>
      </c>
      <c r="S32" s="65" t="str">
        <f t="shared" si="0"/>
        <v/>
      </c>
      <c r="T32" s="65" t="str">
        <f t="shared" si="0"/>
        <v/>
      </c>
      <c r="U32" s="64" t="str">
        <f t="shared" si="0"/>
        <v/>
      </c>
      <c r="V32" s="61"/>
      <c r="W32" s="61"/>
      <c r="X32" s="64" t="str">
        <f t="shared" si="1"/>
        <v/>
      </c>
      <c r="Y32" s="65" t="str">
        <f t="shared" si="1"/>
        <v/>
      </c>
      <c r="Z32" s="65" t="str">
        <f t="shared" si="1"/>
        <v/>
      </c>
      <c r="AA32" s="65" t="str">
        <f t="shared" si="1"/>
        <v/>
      </c>
      <c r="AB32" s="65" t="str">
        <f t="shared" si="1"/>
        <v/>
      </c>
      <c r="AC32" s="65" t="str">
        <f t="shared" si="1"/>
        <v/>
      </c>
      <c r="AD32" s="65" t="str">
        <f t="shared" si="1"/>
        <v/>
      </c>
      <c r="AF32" s="1"/>
    </row>
    <row r="33" spans="2:32" x14ac:dyDescent="0.25">
      <c r="M33" s="1"/>
      <c r="AF33" s="1"/>
    </row>
    <row r="34" spans="2:32" ht="24.95" customHeight="1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</sheetData>
  <mergeCells count="102">
    <mergeCell ref="A1:A1048576"/>
    <mergeCell ref="C30:K31"/>
    <mergeCell ref="G20:H20"/>
    <mergeCell ref="I20:J20"/>
    <mergeCell ref="O20:V20"/>
    <mergeCell ref="W20:AD20"/>
    <mergeCell ref="C21:D21"/>
    <mergeCell ref="E21:F21"/>
    <mergeCell ref="G21:H21"/>
    <mergeCell ref="I21:J21"/>
    <mergeCell ref="O21:V21"/>
    <mergeCell ref="W21:AD21"/>
    <mergeCell ref="C2:AD2"/>
    <mergeCell ref="C4:D4"/>
    <mergeCell ref="E4:F4"/>
    <mergeCell ref="G4:H4"/>
    <mergeCell ref="I4:J4"/>
    <mergeCell ref="K4:M4"/>
    <mergeCell ref="O4:V4"/>
    <mergeCell ref="W4:AD4"/>
    <mergeCell ref="W5:AD5"/>
    <mergeCell ref="C6:D6"/>
    <mergeCell ref="E6:F6"/>
    <mergeCell ref="G6:H6"/>
    <mergeCell ref="C7:D8"/>
    <mergeCell ref="E7:F7"/>
    <mergeCell ref="G7:H7"/>
    <mergeCell ref="I7:J7"/>
    <mergeCell ref="K7:M7"/>
    <mergeCell ref="W7:AD7"/>
    <mergeCell ref="E8:F8"/>
    <mergeCell ref="G8:H8"/>
    <mergeCell ref="I8:J8"/>
    <mergeCell ref="K8:M8"/>
    <mergeCell ref="O8:V8"/>
    <mergeCell ref="W8:AD8"/>
    <mergeCell ref="O7:V7"/>
    <mergeCell ref="O6:V6"/>
    <mergeCell ref="W6:AD6"/>
    <mergeCell ref="C5:D5"/>
    <mergeCell ref="E5:F5"/>
    <mergeCell ref="G5:H5"/>
    <mergeCell ref="I5:J5"/>
    <mergeCell ref="K5:M5"/>
    <mergeCell ref="O5:V5"/>
    <mergeCell ref="K6:N6"/>
    <mergeCell ref="C10:D11"/>
    <mergeCell ref="E11:F11"/>
    <mergeCell ref="G11:H11"/>
    <mergeCell ref="I11:J11"/>
    <mergeCell ref="K11:M11"/>
    <mergeCell ref="O11:V11"/>
    <mergeCell ref="W11:AD11"/>
    <mergeCell ref="C9:D9"/>
    <mergeCell ref="E9:F9"/>
    <mergeCell ref="G9:H9"/>
    <mergeCell ref="O9:V9"/>
    <mergeCell ref="K9:N9"/>
    <mergeCell ref="I9:J9"/>
    <mergeCell ref="W9:AD9"/>
    <mergeCell ref="W12:AD12"/>
    <mergeCell ref="C13:D14"/>
    <mergeCell ref="E14:F14"/>
    <mergeCell ref="G14:H14"/>
    <mergeCell ref="I14:J14"/>
    <mergeCell ref="K14:M14"/>
    <mergeCell ref="O14:V14"/>
    <mergeCell ref="W14:AD14"/>
    <mergeCell ref="C12:D12"/>
    <mergeCell ref="E12:F12"/>
    <mergeCell ref="G12:H12"/>
    <mergeCell ref="I12:J12"/>
    <mergeCell ref="O12:V12"/>
    <mergeCell ref="K12:N12"/>
    <mergeCell ref="W15:AD15"/>
    <mergeCell ref="C16:D17"/>
    <mergeCell ref="E17:F17"/>
    <mergeCell ref="G17:H17"/>
    <mergeCell ref="I17:J17"/>
    <mergeCell ref="O17:V17"/>
    <mergeCell ref="W17:AD17"/>
    <mergeCell ref="C15:D15"/>
    <mergeCell ref="E15:F15"/>
    <mergeCell ref="G15:H15"/>
    <mergeCell ref="I15:J15"/>
    <mergeCell ref="O15:V15"/>
    <mergeCell ref="K15:N15"/>
    <mergeCell ref="I16:J16"/>
    <mergeCell ref="W18:AD18"/>
    <mergeCell ref="C25:K26"/>
    <mergeCell ref="O25:U25"/>
    <mergeCell ref="X25:AD25"/>
    <mergeCell ref="C27:K27"/>
    <mergeCell ref="C28:K29"/>
    <mergeCell ref="C18:D18"/>
    <mergeCell ref="E18:F18"/>
    <mergeCell ref="G18:H18"/>
    <mergeCell ref="I18:J18"/>
    <mergeCell ref="O18:V18"/>
    <mergeCell ref="C19:D20"/>
    <mergeCell ref="I19:J19"/>
    <mergeCell ref="E20:F20"/>
  </mergeCells>
  <conditionalFormatting sqref="C5 E5 G5 I5 K5:L5 O5 W5 C7 E8 G8 I8 K8:L8 O8 W8 C10 E11 G11 I11 K11:L11 O11 W11 C13 E14 G14 I14 K14:L14 O14 W14 C16 E17 G17 I17 K17:L17 O17 W17">
    <cfRule type="expression" dxfId="17" priority="3">
      <formula>MONTH(C5)&lt;&gt;MONTH($C$2)</formula>
    </cfRule>
    <cfRule type="expression" dxfId="16" priority="4">
      <formula>OR(WEEKDAY(C5,1)=1,WEEKDAY(C5,1)=7)</formula>
    </cfRule>
  </conditionalFormatting>
  <conditionalFormatting sqref="C19 E20 G20 I20 K20:L20 O20 W20">
    <cfRule type="expression" dxfId="15" priority="1">
      <formula>MONTH(C19)&lt;&gt;MONTH($C$2)</formula>
    </cfRule>
    <cfRule type="expression" dxfId="14" priority="2">
      <formula>OR(WEEKDAY(C19,1)=1,WEEKDAY(C19,1)=7)</formula>
    </cfRule>
  </conditionalFormatting>
  <dataValidations count="7">
    <dataValidation allowBlank="1" showInputMessage="1" showErrorMessage="1" prompt="Next month calendar" sqref="X25:AD25" xr:uid="{CE4225A4-E55B-4EA7-8D7F-47C51B240406}"/>
    <dataValidation allowBlank="1" showInputMessage="1" showErrorMessage="1" prompt="Previous month calendar" sqref="O25:U25" xr:uid="{68F2F262-43C9-4837-9549-821CB6A4359B}"/>
    <dataValidation allowBlank="1" showInputMessage="1" showErrorMessage="1" prompt="Enter monthly notes in cells C24 to K28" sqref="C25:K26" xr:uid="{B5FD2074-E613-43AB-8E18-93FFA7F956F7}"/>
    <dataValidation allowBlank="1" showInputMessage="1" showErrorMessage="1" prompt="Enter daily notes below the calendar days, such as this cell" sqref="C6:D6" xr:uid="{42F5133E-3696-44CE-A861-999918708A2B}"/>
    <dataValidation allowBlank="1" showInputMessage="1" showErrorMessage="1" prompt="To change the starting day of the week, go to cell P12 in About sheet" sqref="C4:D4" xr:uid="{37E530FF-4676-4718-86B0-827A651DAF87}"/>
    <dataValidation allowBlank="1" showInputMessage="1" showErrorMessage="1" prompt="Calendar days are automatically updated" sqref="C5:D5" xr:uid="{DE60D0A0-4F96-4325-80C4-3B74775774F4}"/>
    <dataValidation allowBlank="1" showInputMessage="1" showErrorMessage="1" prompt="To change the calendar year, go to cell P8 in About sheet" sqref="C2:AD2" xr:uid="{77EAF93F-D7E7-4BF2-AC95-3D6F5C703F81}"/>
  </dataValidations>
  <printOptions horizontalCentered="1"/>
  <pageMargins left="0.5" right="0.5" top="0.25" bottom="0.25" header="0.25" footer="0.25"/>
  <pageSetup scale="8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30" ma:contentTypeDescription="Create a new document." ma:contentTypeScope="" ma:versionID="cec0622158e8f13124e9e8fd4de31bd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52f30ab005d15df08657af532e6e3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hidden="true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hidden="tru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hidden="true" ma:internalName="Background" ma:readOnly="false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0D3479-5903-425F-9669-62B4E7216D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201CC6-7A0A-429C-B445-7EDA1CF4A1D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schemas.openxmlformats.org/officeDocument/2006/customXml" ds:itemID="{652EDDE9-C911-407A-9906-647D87C81E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TM16410086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About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NOTES</vt:lpstr>
      <vt:lpstr>November</vt:lpstr>
      <vt:lpstr>December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start_day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:description/>
  <cp:lastModifiedBy/>
  <dcterms:created xsi:type="dcterms:W3CDTF">2023-08-30T14:14:51Z</dcterms:created>
  <dcterms:modified xsi:type="dcterms:W3CDTF">2025-12-07T23:55:13Z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