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xington" sheetId="1" r:id="rId4"/>
  </sheets>
  <definedNames/>
  <calcPr/>
</workbook>
</file>

<file path=xl/sharedStrings.xml><?xml version="1.0" encoding="utf-8"?>
<sst xmlns="http://schemas.openxmlformats.org/spreadsheetml/2006/main" count="46" uniqueCount="39">
  <si>
    <t>THOROUGHBRED CLASSIC  -- LEXINGTON, KY  --  NOVEMBER 28-30, 2025</t>
  </si>
  <si>
    <t>Club: ___________________________</t>
  </si>
  <si>
    <t>Club Location: ______________________________</t>
  </si>
  <si>
    <t>E-Mail:_______________________________</t>
  </si>
  <si>
    <t>E-Mail entry form to: letsracektc@gmail.com</t>
  </si>
  <si>
    <t>Name</t>
  </si>
  <si>
    <t>Helmet #</t>
  </si>
  <si>
    <t>DOB</t>
  </si>
  <si>
    <t>USARS Age</t>
  </si>
  <si>
    <t>Memb. #</t>
  </si>
  <si>
    <t>Sex</t>
  </si>
  <si>
    <t>Future Champ Inline</t>
  </si>
  <si>
    <t>Stand. Inline</t>
  </si>
  <si>
    <t>Stand.  Chal.</t>
  </si>
  <si>
    <t>Inline Trifecta</t>
  </si>
  <si>
    <t>Inline        2-Person</t>
  </si>
  <si>
    <t>Inline 2-Mix</t>
  </si>
  <si>
    <t>Inline 3-Person</t>
  </si>
  <si>
    <t>Inline 3-Mix</t>
  </si>
  <si>
    <t>Inline Sprint        3-Person</t>
  </si>
  <si>
    <t>Stand. Quad</t>
  </si>
  <si>
    <t xml:space="preserve">Quad Chal.     </t>
  </si>
  <si>
    <t>Quad       2-Person</t>
  </si>
  <si>
    <t>Quad         2-Mix</t>
  </si>
  <si>
    <t>Indiv. Total</t>
  </si>
  <si>
    <t>John Doe (Example)</t>
  </si>
  <si>
    <t>M</t>
  </si>
  <si>
    <t>JR</t>
  </si>
  <si>
    <t>JUV</t>
  </si>
  <si>
    <t>SR</t>
  </si>
  <si>
    <t>/</t>
  </si>
  <si>
    <t>Entry Deadline:  November 1, 2025</t>
  </si>
  <si>
    <t xml:space="preserve"> Event Total:</t>
  </si>
  <si>
    <t>3 ways to pay</t>
  </si>
  <si>
    <t>All club checks or money orders to be payable to the Champs Entertainment Complex.</t>
  </si>
  <si>
    <r>
      <rPr>
        <rFont val="Calibri"/>
        <b/>
        <color rgb="FF000000"/>
        <sz val="10.0"/>
      </rPr>
      <t xml:space="preserve">or </t>
    </r>
    <r>
      <rPr>
        <rFont val="Calibri"/>
        <b/>
        <color rgb="FF1155CC"/>
        <sz val="10.0"/>
        <u/>
      </rPr>
      <t>https://account.venmo.com/u/Nicholas-Champa-1</t>
    </r>
  </si>
  <si>
    <t xml:space="preserve">Credit Card + 4% </t>
  </si>
  <si>
    <t>2:3</t>
  </si>
  <si>
    <t>22,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</si>
</sst>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\$#,##0.00"/>
  </numFmts>
  <fonts count="20">
    <font>
      <sz val="10.0"/>
      <color rgb="FF000000"/>
      <name val="Times New Roman"/>
      <scheme val="minor"/>
    </font>
    <font>
      <b/>
      <i/>
      <sz val="24.0"/>
      <color theme="1"/>
      <name val="Quattrocento Sans"/>
    </font>
    <font>
      <sz val="10.0"/>
      <color theme="1"/>
      <name val="Times New Roman"/>
    </font>
    <font>
      <b/>
      <sz val="11.0"/>
      <color theme="1"/>
      <name val="Times New Roman"/>
    </font>
    <font>
      <sz val="10.0"/>
      <color rgb="FF000000"/>
      <name val="Calibri"/>
    </font>
    <font>
      <b/>
      <i/>
      <sz val="16.0"/>
      <color rgb="FF000000"/>
      <name val="Arial"/>
    </font>
    <font/>
    <font>
      <b/>
      <sz val="8.0"/>
      <color theme="1"/>
      <name val="Libre Baskerville"/>
    </font>
    <font>
      <sz val="8.0"/>
      <color theme="1"/>
      <name val="Libre Baskerville"/>
    </font>
    <font>
      <sz val="7.0"/>
      <color theme="1"/>
      <name val="Comic"/>
    </font>
    <font>
      <sz val="8.0"/>
      <color theme="1"/>
      <name val="Comic"/>
    </font>
    <font>
      <sz val="8.0"/>
      <color theme="1"/>
      <name val="Arial"/>
    </font>
    <font>
      <sz val="8.0"/>
      <color theme="1"/>
      <name val="Comic Sans MS"/>
    </font>
    <font>
      <sz val="10.0"/>
      <color theme="1"/>
      <name val="Book Antiqua"/>
    </font>
    <font>
      <sz val="7.0"/>
      <color theme="1"/>
      <name val="Arial"/>
    </font>
    <font>
      <b/>
      <i/>
      <sz val="10.0"/>
      <color theme="1"/>
      <name val="Verdana"/>
    </font>
    <font>
      <b/>
      <i/>
      <sz val="12.0"/>
      <color theme="1"/>
      <name val="Verdana"/>
    </font>
    <font>
      <b/>
      <i/>
      <sz val="11.0"/>
      <color theme="1"/>
      <name val="Verdana"/>
    </font>
    <font>
      <b/>
      <i/>
      <sz val="10.0"/>
      <color rgb="FF000000"/>
      <name val="Verdana"/>
    </font>
    <font>
      <u/>
      <sz val="10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C2D69B"/>
        <bgColor rgb="FFC2D69B"/>
      </patternFill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92CDDC"/>
        <bgColor rgb="FF92CDDC"/>
      </patternFill>
    </fill>
    <fill>
      <patternFill patternType="solid">
        <fgColor rgb="FFA5A5A5"/>
        <bgColor rgb="FFA5A5A5"/>
      </patternFill>
    </fill>
    <fill>
      <patternFill patternType="solid">
        <fgColor rgb="FFDBE5F1"/>
        <bgColor rgb="FFDBE5F1"/>
      </patternFill>
    </fill>
  </fills>
  <borders count="72">
    <border/>
    <border>
      <left/>
      <right/>
      <top/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/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left style="medium">
        <color rgb="FF000000"/>
      </left>
      <top/>
    </border>
    <border>
      <top/>
    </border>
    <border>
      <right/>
      <top/>
    </border>
    <border>
      <left/>
      <top/>
    </border>
    <border>
      <right style="medium">
        <color rgb="FF000000"/>
      </right>
      <top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/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8">
    <xf borderId="0" fillId="0" fontId="0" numFmtId="0" xfId="0" applyAlignment="1" applyFont="1">
      <alignment readingOrder="0" shrinkToFit="0" vertical="bottom" wrapText="0"/>
    </xf>
    <xf borderId="0" fillId="0" fontId="1" numFmtId="1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1" xfId="0" applyAlignment="1" applyFont="1" applyNumberFormat="1">
      <alignment horizontal="left" shrinkToFit="0" vertical="center" wrapText="1"/>
    </xf>
    <xf borderId="0" fillId="0" fontId="4" numFmtId="0" xfId="0" applyFont="1"/>
    <xf borderId="0" fillId="0" fontId="3" numFmtId="1" xfId="0" applyAlignment="1" applyFont="1" applyNumberFormat="1">
      <alignment horizontal="left" readingOrder="0" shrinkToFit="0" vertical="center" wrapText="1"/>
    </xf>
    <xf borderId="1" fillId="2" fontId="2" numFmtId="0" xfId="0" applyAlignment="1" applyBorder="1" applyFill="1" applyFont="1">
      <alignment vertical="center"/>
    </xf>
    <xf borderId="0" fillId="0" fontId="2" numFmtId="0" xfId="0" applyAlignment="1" applyFont="1">
      <alignment horizontal="center" vertical="center"/>
    </xf>
    <xf borderId="2" fillId="3" fontId="5" numFmtId="0" xfId="0" applyAlignment="1" applyBorder="1" applyFill="1" applyFont="1">
      <alignment horizontal="center" vertical="center"/>
    </xf>
    <xf borderId="3" fillId="0" fontId="6" numFmtId="0" xfId="0" applyBorder="1" applyFont="1"/>
    <xf borderId="4" fillId="0" fontId="6" numFmtId="0" xfId="0" applyBorder="1" applyFont="1"/>
    <xf borderId="5" fillId="0" fontId="7" numFmtId="1" xfId="0" applyAlignment="1" applyBorder="1" applyFont="1" applyNumberFormat="1">
      <alignment horizontal="center" vertical="center"/>
    </xf>
    <xf borderId="5" fillId="0" fontId="7" numFmtId="0" xfId="0" applyAlignment="1" applyBorder="1" applyFont="1">
      <alignment horizontal="center" vertical="center"/>
    </xf>
    <xf borderId="6" fillId="0" fontId="7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center" vertical="center"/>
    </xf>
    <xf borderId="7" fillId="0" fontId="7" numFmtId="0" xfId="0" applyAlignment="1" applyBorder="1" applyFont="1">
      <alignment horizontal="center" shrinkToFit="0" vertical="center" wrapText="1"/>
    </xf>
    <xf borderId="8" fillId="4" fontId="7" numFmtId="0" xfId="0" applyAlignment="1" applyBorder="1" applyFill="1" applyFont="1">
      <alignment horizontal="center" shrinkToFit="0" vertical="center" wrapText="1"/>
    </xf>
    <xf borderId="9" fillId="5" fontId="7" numFmtId="0" xfId="0" applyAlignment="1" applyBorder="1" applyFill="1" applyFont="1">
      <alignment horizontal="center" shrinkToFit="0" vertical="center" wrapText="1"/>
    </xf>
    <xf borderId="10" fillId="2" fontId="7" numFmtId="0" xfId="0" applyAlignment="1" applyBorder="1" applyFont="1">
      <alignment horizontal="center" shrinkToFit="0" vertical="center" wrapText="1"/>
    </xf>
    <xf borderId="6" fillId="0" fontId="6" numFmtId="0" xfId="0" applyBorder="1" applyFont="1"/>
    <xf borderId="11" fillId="4" fontId="7" numFmtId="0" xfId="0" applyAlignment="1" applyBorder="1" applyFont="1">
      <alignment horizontal="center" readingOrder="0" shrinkToFit="0" vertical="center" wrapText="1"/>
    </xf>
    <xf borderId="12" fillId="0" fontId="6" numFmtId="0" xfId="0" applyBorder="1" applyFont="1"/>
    <xf borderId="10" fillId="2" fontId="7" numFmtId="0" xfId="0" applyAlignment="1" applyBorder="1" applyFont="1">
      <alignment horizontal="center" readingOrder="0" shrinkToFit="0" vertical="center" wrapText="1"/>
    </xf>
    <xf borderId="10" fillId="6" fontId="7" numFmtId="0" xfId="0" applyAlignment="1" applyBorder="1" applyFill="1" applyFont="1">
      <alignment horizontal="center" readingOrder="0" shrinkToFit="0" vertical="center" wrapText="1"/>
    </xf>
    <xf borderId="12" fillId="0" fontId="7" numFmtId="0" xfId="0" applyAlignment="1" applyBorder="1" applyFont="1">
      <alignment horizontal="center" shrinkToFit="0" vertical="center" wrapText="1"/>
    </xf>
    <xf borderId="13" fillId="4" fontId="7" numFmtId="0" xfId="0" applyAlignment="1" applyBorder="1" applyFont="1">
      <alignment horizontal="center" shrinkToFit="0" vertical="center" wrapText="1"/>
    </xf>
    <xf borderId="10" fillId="0" fontId="7" numFmtId="0" xfId="0" applyAlignment="1" applyBorder="1" applyFont="1">
      <alignment horizontal="center" shrinkToFit="0" vertical="center" wrapText="1"/>
    </xf>
    <xf borderId="10" fillId="4" fontId="7" numFmtId="0" xfId="0" applyAlignment="1" applyBorder="1" applyFont="1">
      <alignment horizontal="center" shrinkToFit="0" vertical="center" wrapText="1"/>
    </xf>
    <xf borderId="13" fillId="0" fontId="6" numFmtId="0" xfId="0" applyBorder="1" applyFont="1"/>
    <xf borderId="14" fillId="7" fontId="7" numFmtId="0" xfId="0" applyAlignment="1" applyBorder="1" applyFill="1" applyFont="1">
      <alignment horizontal="center" shrinkToFit="0" vertical="center" wrapText="1"/>
    </xf>
    <xf borderId="0" fillId="0" fontId="8" numFmtId="1" xfId="0" applyAlignment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15" fillId="8" fontId="9" numFmtId="1" xfId="0" applyAlignment="1" applyBorder="1" applyFill="1" applyFont="1" applyNumberFormat="1">
      <alignment horizontal="center" vertical="center"/>
    </xf>
    <xf borderId="15" fillId="8" fontId="10" numFmtId="1" xfId="0" applyAlignment="1" applyBorder="1" applyFont="1" applyNumberFormat="1">
      <alignment horizontal="center" vertical="center"/>
    </xf>
    <xf borderId="15" fillId="8" fontId="10" numFmtId="164" xfId="0" applyAlignment="1" applyBorder="1" applyFont="1" applyNumberFormat="1">
      <alignment horizontal="center" vertical="center"/>
    </xf>
    <xf borderId="14" fillId="8" fontId="10" numFmtId="1" xfId="0" applyAlignment="1" applyBorder="1" applyFont="1" applyNumberFormat="1">
      <alignment horizontal="center" vertical="center"/>
    </xf>
    <xf borderId="16" fillId="8" fontId="10" numFmtId="1" xfId="0" applyAlignment="1" applyBorder="1" applyFont="1" applyNumberFormat="1">
      <alignment horizontal="center" vertical="center"/>
    </xf>
    <xf borderId="17" fillId="8" fontId="10" numFmtId="49" xfId="0" applyAlignment="1" applyBorder="1" applyFont="1" applyNumberFormat="1">
      <alignment horizontal="center" vertical="center"/>
    </xf>
    <xf borderId="18" fillId="8" fontId="11" numFmtId="49" xfId="0" applyAlignment="1" applyBorder="1" applyFont="1" applyNumberFormat="1">
      <alignment horizontal="center" vertical="center"/>
    </xf>
    <xf borderId="16" fillId="8" fontId="11" numFmtId="49" xfId="0" applyAlignment="1" applyBorder="1" applyFont="1" applyNumberFormat="1">
      <alignment horizontal="center" vertical="center"/>
    </xf>
    <xf borderId="18" fillId="8" fontId="11" numFmtId="49" xfId="0" applyAlignment="1" applyBorder="1" applyFont="1" applyNumberFormat="1">
      <alignment horizontal="center" readingOrder="0" vertical="center"/>
    </xf>
    <xf borderId="17" fillId="8" fontId="11" numFmtId="49" xfId="0" applyAlignment="1" applyBorder="1" applyFont="1" applyNumberFormat="1">
      <alignment horizontal="center" readingOrder="0" vertical="center"/>
    </xf>
    <xf borderId="19" fillId="8" fontId="10" numFmtId="1" xfId="0" applyAlignment="1" applyBorder="1" applyFont="1" applyNumberFormat="1">
      <alignment horizontal="center" vertical="center"/>
    </xf>
    <xf borderId="18" fillId="8" fontId="10" numFmtId="49" xfId="0" applyAlignment="1" applyBorder="1" applyFont="1" applyNumberFormat="1">
      <alignment horizontal="center" vertical="center"/>
    </xf>
    <xf borderId="20" fillId="8" fontId="10" numFmtId="49" xfId="0" applyAlignment="1" applyBorder="1" applyFont="1" applyNumberFormat="1">
      <alignment horizontal="center" vertical="center"/>
    </xf>
    <xf borderId="21" fillId="8" fontId="10" numFmtId="1" xfId="0" applyAlignment="1" applyBorder="1" applyFont="1" applyNumberFormat="1">
      <alignment horizontal="center" vertical="center"/>
    </xf>
    <xf borderId="22" fillId="7" fontId="12" numFmtId="165" xfId="0" applyAlignment="1" applyBorder="1" applyFont="1" applyNumberFormat="1">
      <alignment horizontal="center" vertical="center"/>
    </xf>
    <xf borderId="0" fillId="0" fontId="2" numFmtId="1" xfId="0" applyAlignment="1" applyFont="1" applyNumberFormat="1">
      <alignment horizontal="center" vertical="center"/>
    </xf>
    <xf borderId="0" fillId="0" fontId="2" numFmtId="2" xfId="0" applyAlignment="1" applyFont="1" applyNumberFormat="1">
      <alignment horizontal="center" vertical="center"/>
    </xf>
    <xf borderId="23" fillId="0" fontId="9" numFmtId="1" xfId="0" applyAlignment="1" applyBorder="1" applyFont="1" applyNumberFormat="1">
      <alignment horizontal="center" vertical="center"/>
    </xf>
    <xf borderId="23" fillId="0" fontId="13" numFmtId="0" xfId="0" applyAlignment="1" applyBorder="1" applyFont="1">
      <alignment horizontal="center" vertical="center"/>
    </xf>
    <xf borderId="24" fillId="0" fontId="13" numFmtId="164" xfId="0" applyAlignment="1" applyBorder="1" applyFont="1" applyNumberFormat="1">
      <alignment horizontal="center" vertical="center"/>
    </xf>
    <xf borderId="25" fillId="0" fontId="13" numFmtId="164" xfId="0" applyAlignment="1" applyBorder="1" applyFont="1" applyNumberFormat="1">
      <alignment horizontal="center" vertical="center"/>
    </xf>
    <xf borderId="26" fillId="2" fontId="10" numFmtId="1" xfId="0" applyAlignment="1" applyBorder="1" applyFont="1" applyNumberFormat="1">
      <alignment horizontal="center" vertical="center"/>
    </xf>
    <xf borderId="27" fillId="0" fontId="13" numFmtId="1" xfId="0" applyAlignment="1" applyBorder="1" applyFont="1" applyNumberFormat="1">
      <alignment horizontal="center" vertical="center"/>
    </xf>
    <xf borderId="27" fillId="0" fontId="13" numFmtId="0" xfId="0" applyAlignment="1" applyBorder="1" applyFont="1">
      <alignment horizontal="center" vertical="center"/>
    </xf>
    <xf borderId="28" fillId="0" fontId="12" numFmtId="49" xfId="0" applyAlignment="1" applyBorder="1" applyFont="1" applyNumberFormat="1">
      <alignment horizontal="center" vertical="center"/>
    </xf>
    <xf borderId="29" fillId="4" fontId="12" numFmtId="49" xfId="0" applyAlignment="1" applyBorder="1" applyFont="1" applyNumberFormat="1">
      <alignment horizontal="center" vertical="center"/>
    </xf>
    <xf borderId="30" fillId="5" fontId="12" numFmtId="49" xfId="0" applyAlignment="1" applyBorder="1" applyFont="1" applyNumberFormat="1">
      <alignment horizontal="center" vertical="center"/>
    </xf>
    <xf borderId="24" fillId="2" fontId="12" numFmtId="49" xfId="0" applyAlignment="1" applyBorder="1" applyFont="1" applyNumberFormat="1">
      <alignment horizontal="center" readingOrder="0" vertical="center"/>
    </xf>
    <xf borderId="31" fillId="2" fontId="12" numFmtId="0" xfId="0" applyAlignment="1" applyBorder="1" applyFont="1">
      <alignment horizontal="center" vertical="center"/>
    </xf>
    <xf borderId="24" fillId="4" fontId="12" numFmtId="49" xfId="0" applyAlignment="1" applyBorder="1" applyFont="1" applyNumberFormat="1">
      <alignment horizontal="center" readingOrder="0" vertical="center"/>
    </xf>
    <xf borderId="31" fillId="4" fontId="12" numFmtId="0" xfId="0" applyAlignment="1" applyBorder="1" applyFont="1">
      <alignment horizontal="center" vertical="center"/>
    </xf>
    <xf borderId="28" fillId="2" fontId="12" numFmtId="49" xfId="0" applyAlignment="1" applyBorder="1" applyFont="1" applyNumberFormat="1">
      <alignment horizontal="center" readingOrder="0" vertical="center"/>
    </xf>
    <xf borderId="27" fillId="2" fontId="12" numFmtId="0" xfId="0" applyAlignment="1" applyBorder="1" applyFont="1">
      <alignment horizontal="center" vertical="center"/>
    </xf>
    <xf borderId="31" fillId="4" fontId="12" numFmtId="0" xfId="0" applyAlignment="1" applyBorder="1" applyFont="1">
      <alignment horizontal="center" readingOrder="0" vertical="center"/>
    </xf>
    <xf borderId="24" fillId="6" fontId="12" numFmtId="49" xfId="0" applyAlignment="1" applyBorder="1" applyFont="1" applyNumberFormat="1">
      <alignment horizontal="center" readingOrder="0" vertical="center"/>
    </xf>
    <xf borderId="31" fillId="6" fontId="12" numFmtId="0" xfId="0" applyAlignment="1" applyBorder="1" applyFont="1">
      <alignment horizontal="center" vertical="center"/>
    </xf>
    <xf borderId="24" fillId="0" fontId="12" numFmtId="49" xfId="0" applyAlignment="1" applyBorder="1" applyFont="1" applyNumberFormat="1">
      <alignment horizontal="center" vertical="center"/>
    </xf>
    <xf borderId="29" fillId="4" fontId="12" numFmtId="49" xfId="0" applyAlignment="1" applyBorder="1" applyFont="1" applyNumberFormat="1">
      <alignment horizontal="center" readingOrder="0" vertical="center"/>
    </xf>
    <xf borderId="24" fillId="0" fontId="12" numFmtId="49" xfId="0" applyAlignment="1" applyBorder="1" applyFont="1" applyNumberFormat="1">
      <alignment horizontal="center" readingOrder="0" vertical="center"/>
    </xf>
    <xf borderId="27" fillId="0" fontId="12" numFmtId="0" xfId="0" applyAlignment="1" applyBorder="1" applyFont="1">
      <alignment horizontal="center" readingOrder="0" vertical="center"/>
    </xf>
    <xf borderId="32" fillId="4" fontId="12" numFmtId="0" xfId="0" applyAlignment="1" applyBorder="1" applyFont="1">
      <alignment horizontal="center" readingOrder="0" vertical="center"/>
    </xf>
    <xf borderId="26" fillId="7" fontId="12" numFmtId="165" xfId="0" applyAlignment="1" applyBorder="1" applyFont="1" applyNumberFormat="1">
      <alignment horizontal="center" vertical="center"/>
    </xf>
    <xf borderId="33" fillId="0" fontId="9" numFmtId="1" xfId="0" applyAlignment="1" applyBorder="1" applyFont="1" applyNumberFormat="1">
      <alignment horizontal="center" vertical="center"/>
    </xf>
    <xf borderId="33" fillId="0" fontId="13" numFmtId="0" xfId="0" applyAlignment="1" applyBorder="1" applyFont="1">
      <alignment horizontal="center" vertical="center"/>
    </xf>
    <xf borderId="34" fillId="0" fontId="13" numFmtId="164" xfId="0" applyAlignment="1" applyBorder="1" applyFont="1" applyNumberFormat="1">
      <alignment horizontal="center" readingOrder="0" vertical="center"/>
    </xf>
    <xf borderId="35" fillId="0" fontId="13" numFmtId="164" xfId="0" applyAlignment="1" applyBorder="1" applyFont="1" applyNumberFormat="1">
      <alignment horizontal="center" vertical="center"/>
    </xf>
    <xf borderId="36" fillId="2" fontId="10" numFmtId="1" xfId="0" applyAlignment="1" applyBorder="1" applyFont="1" applyNumberFormat="1">
      <alignment horizontal="center" vertical="center"/>
    </xf>
    <xf borderId="37" fillId="0" fontId="13" numFmtId="1" xfId="0" applyAlignment="1" applyBorder="1" applyFont="1" applyNumberFormat="1">
      <alignment horizontal="center" vertical="center"/>
    </xf>
    <xf borderId="37" fillId="0" fontId="13" numFmtId="0" xfId="0" applyAlignment="1" applyBorder="1" applyFont="1">
      <alignment horizontal="center" vertical="center"/>
    </xf>
    <xf borderId="38" fillId="0" fontId="12" numFmtId="49" xfId="0" applyAlignment="1" applyBorder="1" applyFont="1" applyNumberFormat="1">
      <alignment horizontal="center" vertical="center"/>
    </xf>
    <xf borderId="39" fillId="4" fontId="12" numFmtId="49" xfId="0" applyAlignment="1" applyBorder="1" applyFont="1" applyNumberFormat="1">
      <alignment horizontal="center" vertical="center"/>
    </xf>
    <xf borderId="40" fillId="5" fontId="12" numFmtId="49" xfId="0" applyAlignment="1" applyBorder="1" applyFont="1" applyNumberFormat="1">
      <alignment horizontal="center" vertical="center"/>
    </xf>
    <xf borderId="34" fillId="2" fontId="12" numFmtId="49" xfId="0" applyAlignment="1" applyBorder="1" applyFont="1" applyNumberFormat="1">
      <alignment horizontal="center" vertical="center"/>
    </xf>
    <xf borderId="41" fillId="2" fontId="12" numFmtId="0" xfId="0" applyAlignment="1" applyBorder="1" applyFont="1">
      <alignment horizontal="center" vertical="center"/>
    </xf>
    <xf borderId="34" fillId="4" fontId="12" numFmtId="49" xfId="0" applyAlignment="1" applyBorder="1" applyFont="1" applyNumberFormat="1">
      <alignment horizontal="center" vertical="center"/>
    </xf>
    <xf borderId="41" fillId="4" fontId="12" numFmtId="0" xfId="0" applyAlignment="1" applyBorder="1" applyFont="1">
      <alignment horizontal="center" vertical="center"/>
    </xf>
    <xf borderId="38" fillId="2" fontId="12" numFmtId="49" xfId="0" applyAlignment="1" applyBorder="1" applyFont="1" applyNumberFormat="1">
      <alignment horizontal="center" vertical="center"/>
    </xf>
    <xf borderId="37" fillId="2" fontId="12" numFmtId="0" xfId="0" applyAlignment="1" applyBorder="1" applyFont="1">
      <alignment horizontal="center" vertical="center"/>
    </xf>
    <xf borderId="34" fillId="6" fontId="12" numFmtId="49" xfId="0" applyAlignment="1" applyBorder="1" applyFont="1" applyNumberFormat="1">
      <alignment horizontal="center" vertical="center"/>
    </xf>
    <xf borderId="41" fillId="6" fontId="12" numFmtId="0" xfId="0" applyAlignment="1" applyBorder="1" applyFont="1">
      <alignment horizontal="center" vertical="center"/>
    </xf>
    <xf borderId="42" fillId="0" fontId="12" numFmtId="49" xfId="0" applyAlignment="1" applyBorder="1" applyFont="1" applyNumberFormat="1">
      <alignment horizontal="center" vertical="center"/>
    </xf>
    <xf borderId="34" fillId="0" fontId="12" numFmtId="49" xfId="0" applyAlignment="1" applyBorder="1" applyFont="1" applyNumberFormat="1">
      <alignment horizontal="center" vertical="center"/>
    </xf>
    <xf borderId="37" fillId="0" fontId="12" numFmtId="0" xfId="0" applyAlignment="1" applyBorder="1" applyFont="1">
      <alignment horizontal="center" vertical="center"/>
    </xf>
    <xf borderId="43" fillId="4" fontId="12" numFmtId="0" xfId="0" applyAlignment="1" applyBorder="1" applyFont="1">
      <alignment horizontal="center" readingOrder="0" vertical="center"/>
    </xf>
    <xf borderId="36" fillId="7" fontId="12" numFmtId="165" xfId="0" applyAlignment="1" applyBorder="1" applyFont="1" applyNumberFormat="1">
      <alignment horizontal="center" vertical="center"/>
    </xf>
    <xf borderId="34" fillId="0" fontId="13" numFmtId="164" xfId="0" applyAlignment="1" applyBorder="1" applyFont="1" applyNumberFormat="1">
      <alignment horizontal="center" vertical="center"/>
    </xf>
    <xf borderId="33" fillId="0" fontId="13" numFmtId="0" xfId="0" applyAlignment="1" applyBorder="1" applyFont="1">
      <alignment horizontal="center" readingOrder="0" vertical="center"/>
    </xf>
    <xf borderId="34" fillId="0" fontId="13" numFmtId="0" xfId="0" applyAlignment="1" applyBorder="1" applyFont="1">
      <alignment horizontal="center" readingOrder="0" vertical="center"/>
    </xf>
    <xf borderId="33" fillId="0" fontId="14" numFmtId="1" xfId="0" applyAlignment="1" applyBorder="1" applyFont="1" applyNumberFormat="1">
      <alignment horizontal="center" vertical="center"/>
    </xf>
    <xf borderId="37" fillId="0" fontId="13" numFmtId="164" xfId="0" applyAlignment="1" applyBorder="1" applyFont="1" applyNumberFormat="1">
      <alignment horizontal="center" vertical="center"/>
    </xf>
    <xf borderId="44" fillId="5" fontId="12" numFmtId="49" xfId="0" applyAlignment="1" applyBorder="1" applyFont="1" applyNumberFormat="1">
      <alignment horizontal="center" vertical="center"/>
    </xf>
    <xf borderId="41" fillId="2" fontId="12" numFmtId="1" xfId="0" applyAlignment="1" applyBorder="1" applyFont="1" applyNumberFormat="1">
      <alignment horizontal="center" vertical="center"/>
    </xf>
    <xf borderId="41" fillId="4" fontId="12" numFmtId="1" xfId="0" applyAlignment="1" applyBorder="1" applyFont="1" applyNumberFormat="1">
      <alignment horizontal="center" vertical="center"/>
    </xf>
    <xf borderId="37" fillId="2" fontId="12" numFmtId="1" xfId="0" applyAlignment="1" applyBorder="1" applyFont="1" applyNumberFormat="1">
      <alignment horizontal="center" vertical="center"/>
    </xf>
    <xf borderId="41" fillId="6" fontId="12" numFmtId="1" xfId="0" applyAlignment="1" applyBorder="1" applyFont="1" applyNumberFormat="1">
      <alignment horizontal="center" vertical="center"/>
    </xf>
    <xf borderId="35" fillId="0" fontId="12" numFmtId="49" xfId="0" applyAlignment="1" applyBorder="1" applyFont="1" applyNumberFormat="1">
      <alignment horizontal="center" vertical="center"/>
    </xf>
    <xf borderId="37" fillId="0" fontId="12" numFmtId="1" xfId="0" applyAlignment="1" applyBorder="1" applyFont="1" applyNumberFormat="1">
      <alignment horizontal="center" vertical="center"/>
    </xf>
    <xf borderId="43" fillId="4" fontId="12" numFmtId="1" xfId="0" applyAlignment="1" applyBorder="1" applyFont="1" applyNumberFormat="1">
      <alignment horizontal="center" readingOrder="0" vertical="center"/>
    </xf>
    <xf borderId="39" fillId="4" fontId="12" numFmtId="49" xfId="0" applyAlignment="1" applyBorder="1" applyFont="1" applyNumberFormat="1">
      <alignment horizontal="center" readingOrder="0" vertical="center"/>
    </xf>
    <xf borderId="45" fillId="0" fontId="9" numFmtId="1" xfId="0" applyAlignment="1" applyBorder="1" applyFont="1" applyNumberFormat="1">
      <alignment horizontal="center" vertical="center"/>
    </xf>
    <xf borderId="45" fillId="0" fontId="13" numFmtId="0" xfId="0" applyAlignment="1" applyBorder="1" applyFont="1">
      <alignment horizontal="center" vertical="center"/>
    </xf>
    <xf borderId="46" fillId="0" fontId="13" numFmtId="164" xfId="0" applyAlignment="1" applyBorder="1" applyFont="1" applyNumberFormat="1">
      <alignment horizontal="center" vertical="center"/>
    </xf>
    <xf borderId="47" fillId="2" fontId="10" numFmtId="1" xfId="0" applyAlignment="1" applyBorder="1" applyFont="1" applyNumberFormat="1">
      <alignment horizontal="center" vertical="center"/>
    </xf>
    <xf borderId="48" fillId="0" fontId="13" numFmtId="1" xfId="0" applyAlignment="1" applyBorder="1" applyFont="1" applyNumberFormat="1">
      <alignment horizontal="center" vertical="center"/>
    </xf>
    <xf borderId="48" fillId="0" fontId="13" numFmtId="0" xfId="0" applyAlignment="1" applyBorder="1" applyFont="1">
      <alignment horizontal="center" readingOrder="0" vertical="center"/>
    </xf>
    <xf borderId="49" fillId="0" fontId="12" numFmtId="49" xfId="0" applyAlignment="1" applyBorder="1" applyFont="1" applyNumberFormat="1">
      <alignment horizontal="center" readingOrder="0" vertical="center"/>
    </xf>
    <xf borderId="50" fillId="4" fontId="12" numFmtId="49" xfId="0" applyAlignment="1" applyBorder="1" applyFont="1" applyNumberFormat="1">
      <alignment horizontal="center" vertical="center"/>
    </xf>
    <xf borderId="51" fillId="5" fontId="12" numFmtId="49" xfId="0" applyAlignment="1" applyBorder="1" applyFont="1" applyNumberFormat="1">
      <alignment horizontal="center" readingOrder="0" vertical="center"/>
    </xf>
    <xf borderId="46" fillId="2" fontId="12" numFmtId="49" xfId="0" applyAlignment="1" applyBorder="1" applyFont="1" applyNumberFormat="1">
      <alignment horizontal="center" vertical="center"/>
    </xf>
    <xf borderId="52" fillId="2" fontId="12" numFmtId="1" xfId="0" applyAlignment="1" applyBorder="1" applyFont="1" applyNumberFormat="1">
      <alignment horizontal="center" vertical="center"/>
    </xf>
    <xf borderId="46" fillId="4" fontId="12" numFmtId="49" xfId="0" applyAlignment="1" applyBorder="1" applyFont="1" applyNumberFormat="1">
      <alignment horizontal="center" vertical="center"/>
    </xf>
    <xf borderId="52" fillId="4" fontId="12" numFmtId="1" xfId="0" applyAlignment="1" applyBorder="1" applyFont="1" applyNumberFormat="1">
      <alignment horizontal="center" vertical="center"/>
    </xf>
    <xf borderId="49" fillId="2" fontId="12" numFmtId="49" xfId="0" applyAlignment="1" applyBorder="1" applyFont="1" applyNumberFormat="1">
      <alignment horizontal="center" vertical="center"/>
    </xf>
    <xf borderId="48" fillId="2" fontId="12" numFmtId="1" xfId="0" applyAlignment="1" applyBorder="1" applyFont="1" applyNumberFormat="1">
      <alignment horizontal="center" vertical="center"/>
    </xf>
    <xf borderId="46" fillId="6" fontId="12" numFmtId="49" xfId="0" applyAlignment="1" applyBorder="1" applyFont="1" applyNumberFormat="1">
      <alignment horizontal="center" vertical="center"/>
    </xf>
    <xf borderId="52" fillId="6" fontId="12" numFmtId="1" xfId="0" applyAlignment="1" applyBorder="1" applyFont="1" applyNumberFormat="1">
      <alignment horizontal="center" readingOrder="0" vertical="center"/>
    </xf>
    <xf borderId="53" fillId="0" fontId="12" numFmtId="49" xfId="0" applyAlignment="1" applyBorder="1" applyFont="1" applyNumberFormat="1">
      <alignment horizontal="center" vertical="center"/>
    </xf>
    <xf borderId="46" fillId="0" fontId="12" numFmtId="49" xfId="0" applyAlignment="1" applyBorder="1" applyFont="1" applyNumberFormat="1">
      <alignment horizontal="center" vertical="center"/>
    </xf>
    <xf borderId="48" fillId="0" fontId="12" numFmtId="1" xfId="0" applyAlignment="1" applyBorder="1" applyFont="1" applyNumberFormat="1">
      <alignment horizontal="center" vertical="center"/>
    </xf>
    <xf borderId="54" fillId="4" fontId="12" numFmtId="1" xfId="0" applyAlignment="1" applyBorder="1" applyFont="1" applyNumberFormat="1">
      <alignment horizontal="center" readingOrder="0" vertical="center"/>
    </xf>
    <xf borderId="47" fillId="7" fontId="12" numFmtId="165" xfId="0" applyAlignment="1" applyBorder="1" applyFont="1" applyNumberFormat="1">
      <alignment horizontal="center" vertical="center"/>
    </xf>
    <xf borderId="0" fillId="0" fontId="15" numFmtId="0" xfId="0" applyAlignment="1" applyFont="1">
      <alignment horizontal="center" readingOrder="0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5" numFmtId="0" xfId="0" applyAlignment="1" applyFont="1">
      <alignment shrinkToFit="0" wrapText="1"/>
    </xf>
    <xf borderId="55" fillId="9" fontId="16" numFmtId="0" xfId="0" applyAlignment="1" applyBorder="1" applyFill="1" applyFont="1">
      <alignment horizontal="center" shrinkToFit="0" vertical="center" wrapText="1"/>
    </xf>
    <xf borderId="56" fillId="0" fontId="6" numFmtId="0" xfId="0" applyBorder="1" applyFont="1"/>
    <xf borderId="57" fillId="0" fontId="6" numFmtId="0" xfId="0" applyBorder="1" applyFont="1"/>
    <xf borderId="58" fillId="9" fontId="17" numFmtId="165" xfId="0" applyAlignment="1" applyBorder="1" applyFont="1" applyNumberFormat="1">
      <alignment horizontal="center" shrinkToFit="0" vertical="center" wrapText="1"/>
    </xf>
    <xf borderId="59" fillId="0" fontId="6" numFmtId="0" xfId="0" applyBorder="1" applyFont="1"/>
    <xf borderId="60" fillId="0" fontId="6" numFmtId="0" xfId="0" applyBorder="1" applyFont="1"/>
    <xf borderId="61" fillId="0" fontId="6" numFmtId="0" xfId="0" applyBorder="1" applyFont="1"/>
    <xf borderId="62" fillId="0" fontId="6" numFmtId="0" xfId="0" applyBorder="1" applyFont="1"/>
    <xf borderId="63" fillId="0" fontId="6" numFmtId="0" xfId="0" applyBorder="1" applyFont="1"/>
    <xf borderId="64" fillId="0" fontId="6" numFmtId="0" xfId="0" applyBorder="1" applyFont="1"/>
    <xf borderId="65" fillId="0" fontId="15" numFmtId="0" xfId="0" applyAlignment="1" applyBorder="1" applyFont="1">
      <alignment readingOrder="0"/>
    </xf>
    <xf borderId="66" fillId="0" fontId="18" numFmtId="0" xfId="0" applyBorder="1" applyFont="1"/>
    <xf borderId="66" fillId="0" fontId="4" numFmtId="0" xfId="0" applyBorder="1" applyFont="1"/>
    <xf borderId="67" fillId="0" fontId="4" numFmtId="0" xfId="0" applyBorder="1" applyFont="1"/>
    <xf borderId="68" fillId="0" fontId="15" numFmtId="0" xfId="0" applyAlignment="1" applyBorder="1" applyFont="1">
      <alignment readingOrder="0"/>
    </xf>
    <xf borderId="0" fillId="0" fontId="18" numFmtId="0" xfId="0" applyFont="1"/>
    <xf borderId="69" fillId="0" fontId="4" numFmtId="0" xfId="0" applyBorder="1" applyFont="1"/>
    <xf borderId="68" fillId="0" fontId="19" numFmtId="0" xfId="0" applyAlignment="1" applyBorder="1" applyFont="1">
      <alignment readingOrder="0"/>
    </xf>
    <xf borderId="42" fillId="0" fontId="18" numFmtId="0" xfId="0" applyAlignment="1" applyBorder="1" applyFont="1">
      <alignment readingOrder="0"/>
    </xf>
    <xf borderId="70" fillId="0" fontId="4" numFmtId="0" xfId="0" applyBorder="1" applyFont="1"/>
    <xf borderId="71" fillId="0" fontId="4" numFmtId="0" xfId="0" applyBorder="1" applyFont="1"/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ccount.venmo.com/u/Nicholas-Champa-1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25.86"/>
    <col customWidth="1" min="3" max="3" width="7.29"/>
    <col customWidth="1" min="4" max="4" width="7.0"/>
    <col customWidth="1" min="5" max="5" width="0.43"/>
    <col customWidth="1" min="6" max="6" width="7.14"/>
    <col customWidth="1" min="7" max="7" width="8.71"/>
    <col customWidth="1" min="8" max="8" width="5.86"/>
    <col customWidth="1" min="9" max="9" width="8.14"/>
    <col customWidth="1" min="10" max="10" width="6.29"/>
    <col customWidth="1" min="11" max="11" width="6.14"/>
    <col customWidth="1" min="12" max="12" width="7.57"/>
    <col customWidth="1" min="13" max="13" width="7.43"/>
    <col customWidth="1" min="14" max="14" width="2.14"/>
    <col customWidth="1" min="15" max="15" width="6.57"/>
    <col customWidth="1" min="16" max="16" width="2.71"/>
    <col customWidth="1" min="17" max="17" width="7.14"/>
    <col customWidth="1" min="18" max="18" width="2.14"/>
    <col customWidth="1" min="19" max="19" width="6.86"/>
    <col customWidth="1" min="20" max="20" width="2.14"/>
    <col customWidth="1" min="21" max="21" width="6.71"/>
    <col customWidth="1" min="22" max="22" width="2.14"/>
    <col customWidth="1" min="23" max="23" width="6.14"/>
    <col customWidth="1" min="24" max="25" width="6.71"/>
    <col customWidth="1" min="26" max="26" width="2.14"/>
    <col customWidth="1" min="27" max="27" width="6.57"/>
    <col customWidth="1" min="28" max="28" width="2.14"/>
    <col customWidth="1" min="29" max="29" width="8.43"/>
    <col customWidth="1" min="30" max="33" width="0.43"/>
    <col customWidth="1" min="34" max="34" width="3.14"/>
  </cols>
  <sheetData>
    <row r="1" ht="25.5" customHeight="1">
      <c r="A1" s="1" t="s">
        <v>0</v>
      </c>
      <c r="AD1" s="2"/>
      <c r="AE1" s="2"/>
      <c r="AF1" s="2"/>
      <c r="AG1" s="2"/>
      <c r="AH1" s="2"/>
    </row>
    <row r="2" ht="20.25" customHeight="1">
      <c r="A2" s="3" t="s">
        <v>1</v>
      </c>
      <c r="F2" s="4"/>
      <c r="G2" s="5" t="s">
        <v>2</v>
      </c>
      <c r="O2" s="6"/>
      <c r="P2" s="3" t="s">
        <v>3</v>
      </c>
      <c r="AH2" s="7"/>
    </row>
    <row r="3">
      <c r="A3" s="8" t="s">
        <v>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10"/>
      <c r="AH3" s="4"/>
    </row>
    <row r="4">
      <c r="A4" s="11"/>
      <c r="B4" s="12" t="s">
        <v>5</v>
      </c>
      <c r="C4" s="13" t="s">
        <v>6</v>
      </c>
      <c r="D4" s="14" t="s">
        <v>7</v>
      </c>
      <c r="E4" s="14"/>
      <c r="F4" s="13" t="s">
        <v>8</v>
      </c>
      <c r="G4" s="13" t="s">
        <v>9</v>
      </c>
      <c r="H4" s="14" t="s">
        <v>10</v>
      </c>
      <c r="I4" s="15" t="s">
        <v>11</v>
      </c>
      <c r="J4" s="16" t="s">
        <v>12</v>
      </c>
      <c r="K4" s="17" t="s">
        <v>13</v>
      </c>
      <c r="L4" s="16" t="s">
        <v>14</v>
      </c>
      <c r="M4" s="18" t="s">
        <v>15</v>
      </c>
      <c r="N4" s="19"/>
      <c r="O4" s="20" t="s">
        <v>16</v>
      </c>
      <c r="P4" s="21"/>
      <c r="Q4" s="22" t="s">
        <v>17</v>
      </c>
      <c r="R4" s="19"/>
      <c r="S4" s="20" t="s">
        <v>18</v>
      </c>
      <c r="T4" s="21"/>
      <c r="U4" s="23" t="s">
        <v>19</v>
      </c>
      <c r="V4" s="19"/>
      <c r="W4" s="24" t="s">
        <v>20</v>
      </c>
      <c r="X4" s="25" t="s">
        <v>21</v>
      </c>
      <c r="Y4" s="26" t="s">
        <v>22</v>
      </c>
      <c r="Z4" s="19"/>
      <c r="AA4" s="27" t="s">
        <v>23</v>
      </c>
      <c r="AB4" s="28"/>
      <c r="AC4" s="29" t="s">
        <v>24</v>
      </c>
      <c r="AD4" s="30"/>
      <c r="AE4" s="31"/>
      <c r="AF4" s="30"/>
      <c r="AG4" s="30"/>
      <c r="AH4" s="30"/>
    </row>
    <row r="5" ht="12.75" customHeight="1">
      <c r="A5" s="32"/>
      <c r="B5" s="33" t="s">
        <v>25</v>
      </c>
      <c r="C5" s="33">
        <v>987.0</v>
      </c>
      <c r="D5" s="34">
        <v>40542.0</v>
      </c>
      <c r="E5" s="34">
        <v>46023.0</v>
      </c>
      <c r="F5" s="35">
        <f>INT((E5-D5)/365.25)</f>
        <v>15</v>
      </c>
      <c r="G5" s="36">
        <v>12345.0</v>
      </c>
      <c r="H5" s="33" t="s">
        <v>26</v>
      </c>
      <c r="I5" s="37"/>
      <c r="J5" s="38" t="s">
        <v>27</v>
      </c>
      <c r="K5" s="39"/>
      <c r="L5" s="40" t="s">
        <v>28</v>
      </c>
      <c r="M5" s="41" t="s">
        <v>29</v>
      </c>
      <c r="N5" s="42">
        <v>1.0</v>
      </c>
      <c r="O5" s="37" t="s">
        <v>29</v>
      </c>
      <c r="P5" s="42">
        <v>1.0</v>
      </c>
      <c r="Q5" s="41"/>
      <c r="R5" s="42"/>
      <c r="S5" s="41" t="s">
        <v>29</v>
      </c>
      <c r="T5" s="42">
        <v>1.0</v>
      </c>
      <c r="U5" s="41" t="s">
        <v>29</v>
      </c>
      <c r="V5" s="42">
        <v>1.0</v>
      </c>
      <c r="W5" s="43" t="s">
        <v>27</v>
      </c>
      <c r="X5" s="44" t="s">
        <v>29</v>
      </c>
      <c r="Y5" s="37" t="s">
        <v>29</v>
      </c>
      <c r="Z5" s="42">
        <v>1.0</v>
      </c>
      <c r="AA5" s="37" t="s">
        <v>29</v>
      </c>
      <c r="AB5" s="45">
        <v>1.0</v>
      </c>
      <c r="AC5" s="46">
        <f t="shared" ref="AC5:AC30" si="1">if(AG5=0,"",AG5)</f>
        <v>119.98</v>
      </c>
      <c r="AD5" s="47">
        <f t="shared" ref="AD5:AD30" si="2">counta(I5)</f>
        <v>0</v>
      </c>
      <c r="AE5" s="47">
        <f t="shared" ref="AE5:AE30" si="3">counta(J5:V5)</f>
        <v>10</v>
      </c>
      <c r="AF5" s="47">
        <f t="shared" ref="AF5:AF30" si="4">counta(W5:AB5)</f>
        <v>6</v>
      </c>
      <c r="AG5" s="48">
        <f t="shared" ref="AG5:AG30" si="5">if(AD5&gt;0,39.99)+if(AE5&gt;0,79.99)+if(AF5&gt;0,39.99)</f>
        <v>119.98</v>
      </c>
      <c r="AH5" s="47"/>
    </row>
    <row r="6" ht="18.75" customHeight="1">
      <c r="A6" s="49">
        <v>1.0</v>
      </c>
      <c r="B6" s="50"/>
      <c r="C6" s="50"/>
      <c r="D6" s="51"/>
      <c r="E6" s="52">
        <v>46023.0</v>
      </c>
      <c r="F6" s="53" t="str">
        <f t="shared" ref="F6:F30" si="6">IF(D6="","",DATEDIF(D6,E6,"y"))</f>
        <v/>
      </c>
      <c r="G6" s="54"/>
      <c r="H6" s="55"/>
      <c r="I6" s="56"/>
      <c r="J6" s="57"/>
      <c r="K6" s="58"/>
      <c r="L6" s="57"/>
      <c r="M6" s="59"/>
      <c r="N6" s="60"/>
      <c r="O6" s="61"/>
      <c r="P6" s="62"/>
      <c r="Q6" s="63"/>
      <c r="R6" s="64"/>
      <c r="S6" s="61"/>
      <c r="T6" s="65"/>
      <c r="U6" s="66"/>
      <c r="V6" s="67"/>
      <c r="W6" s="68"/>
      <c r="X6" s="69"/>
      <c r="Y6" s="70"/>
      <c r="Z6" s="71"/>
      <c r="AA6" s="61"/>
      <c r="AB6" s="72"/>
      <c r="AC6" s="73" t="str">
        <f t="shared" si="1"/>
        <v/>
      </c>
      <c r="AD6" s="47">
        <f t="shared" si="2"/>
        <v>0</v>
      </c>
      <c r="AE6" s="47">
        <f t="shared" si="3"/>
        <v>0</v>
      </c>
      <c r="AF6" s="47">
        <f t="shared" si="4"/>
        <v>0</v>
      </c>
      <c r="AG6" s="48">
        <f t="shared" si="5"/>
        <v>0</v>
      </c>
      <c r="AH6" s="47"/>
    </row>
    <row r="7" ht="18.75" customHeight="1">
      <c r="A7" s="74">
        <v>2.0</v>
      </c>
      <c r="B7" s="75"/>
      <c r="C7" s="75"/>
      <c r="D7" s="76"/>
      <c r="E7" s="77">
        <v>46023.0</v>
      </c>
      <c r="F7" s="78" t="str">
        <f t="shared" si="6"/>
        <v/>
      </c>
      <c r="G7" s="79"/>
      <c r="H7" s="80"/>
      <c r="I7" s="81"/>
      <c r="J7" s="82"/>
      <c r="K7" s="83"/>
      <c r="L7" s="82"/>
      <c r="M7" s="84"/>
      <c r="N7" s="85"/>
      <c r="O7" s="86"/>
      <c r="P7" s="87"/>
      <c r="Q7" s="88"/>
      <c r="R7" s="89"/>
      <c r="S7" s="86"/>
      <c r="T7" s="87"/>
      <c r="U7" s="90"/>
      <c r="V7" s="91"/>
      <c r="W7" s="92"/>
      <c r="X7" s="82"/>
      <c r="Y7" s="93"/>
      <c r="Z7" s="94"/>
      <c r="AA7" s="86"/>
      <c r="AB7" s="95"/>
      <c r="AC7" s="96" t="str">
        <f t="shared" si="1"/>
        <v/>
      </c>
      <c r="AD7" s="47">
        <f t="shared" si="2"/>
        <v>0</v>
      </c>
      <c r="AE7" s="47">
        <f t="shared" si="3"/>
        <v>0</v>
      </c>
      <c r="AF7" s="47">
        <f t="shared" si="4"/>
        <v>0</v>
      </c>
      <c r="AG7" s="48">
        <f t="shared" si="5"/>
        <v>0</v>
      </c>
      <c r="AH7" s="47"/>
    </row>
    <row r="8" ht="18.75" customHeight="1">
      <c r="A8" s="74">
        <v>3.0</v>
      </c>
      <c r="B8" s="75"/>
      <c r="C8" s="75"/>
      <c r="D8" s="97"/>
      <c r="E8" s="77">
        <v>46023.0</v>
      </c>
      <c r="F8" s="78" t="str">
        <f t="shared" si="6"/>
        <v/>
      </c>
      <c r="G8" s="79"/>
      <c r="H8" s="80"/>
      <c r="I8" s="81"/>
      <c r="J8" s="82"/>
      <c r="K8" s="83"/>
      <c r="L8" s="82"/>
      <c r="M8" s="84"/>
      <c r="N8" s="85"/>
      <c r="O8" s="86"/>
      <c r="P8" s="87"/>
      <c r="Q8" s="88"/>
      <c r="R8" s="89"/>
      <c r="S8" s="86"/>
      <c r="T8" s="87"/>
      <c r="U8" s="90"/>
      <c r="V8" s="91"/>
      <c r="W8" s="92"/>
      <c r="X8" s="82"/>
      <c r="Y8" s="93"/>
      <c r="Z8" s="94"/>
      <c r="AA8" s="86"/>
      <c r="AB8" s="95"/>
      <c r="AC8" s="96" t="str">
        <f t="shared" si="1"/>
        <v/>
      </c>
      <c r="AD8" s="47">
        <f t="shared" si="2"/>
        <v>0</v>
      </c>
      <c r="AE8" s="47">
        <f t="shared" si="3"/>
        <v>0</v>
      </c>
      <c r="AF8" s="47">
        <f t="shared" si="4"/>
        <v>0</v>
      </c>
      <c r="AG8" s="48">
        <f t="shared" si="5"/>
        <v>0</v>
      </c>
      <c r="AH8" s="47"/>
    </row>
    <row r="9" ht="18.75" customHeight="1">
      <c r="A9" s="74">
        <v>4.0</v>
      </c>
      <c r="B9" s="75"/>
      <c r="C9" s="75"/>
      <c r="D9" s="97"/>
      <c r="E9" s="77">
        <v>46023.0</v>
      </c>
      <c r="F9" s="78" t="str">
        <f t="shared" si="6"/>
        <v/>
      </c>
      <c r="G9" s="79"/>
      <c r="H9" s="80"/>
      <c r="I9" s="81"/>
      <c r="J9" s="82"/>
      <c r="K9" s="83"/>
      <c r="L9" s="82"/>
      <c r="M9" s="84"/>
      <c r="N9" s="85"/>
      <c r="O9" s="86"/>
      <c r="P9" s="87"/>
      <c r="Q9" s="88"/>
      <c r="R9" s="89"/>
      <c r="S9" s="86"/>
      <c r="T9" s="87"/>
      <c r="U9" s="90"/>
      <c r="V9" s="91"/>
      <c r="W9" s="92"/>
      <c r="X9" s="82"/>
      <c r="Y9" s="93"/>
      <c r="Z9" s="94"/>
      <c r="AA9" s="86"/>
      <c r="AB9" s="95"/>
      <c r="AC9" s="96" t="str">
        <f t="shared" si="1"/>
        <v/>
      </c>
      <c r="AD9" s="47">
        <f t="shared" si="2"/>
        <v>0</v>
      </c>
      <c r="AE9" s="47">
        <f t="shared" si="3"/>
        <v>0</v>
      </c>
      <c r="AF9" s="47">
        <f t="shared" si="4"/>
        <v>0</v>
      </c>
      <c r="AG9" s="48">
        <f t="shared" si="5"/>
        <v>0</v>
      </c>
      <c r="AH9" s="47"/>
    </row>
    <row r="10" ht="18.75" customHeight="1">
      <c r="A10" s="74">
        <v>5.0</v>
      </c>
      <c r="B10" s="75"/>
      <c r="C10" s="75"/>
      <c r="D10" s="97"/>
      <c r="E10" s="77">
        <v>46023.0</v>
      </c>
      <c r="F10" s="78" t="str">
        <f t="shared" si="6"/>
        <v/>
      </c>
      <c r="G10" s="79"/>
      <c r="H10" s="80"/>
      <c r="I10" s="81"/>
      <c r="J10" s="82"/>
      <c r="K10" s="83"/>
      <c r="L10" s="82"/>
      <c r="M10" s="84"/>
      <c r="N10" s="85"/>
      <c r="O10" s="86"/>
      <c r="P10" s="87"/>
      <c r="Q10" s="88"/>
      <c r="R10" s="89"/>
      <c r="S10" s="86"/>
      <c r="T10" s="87"/>
      <c r="U10" s="90"/>
      <c r="V10" s="91"/>
      <c r="W10" s="92"/>
      <c r="X10" s="82"/>
      <c r="Y10" s="93"/>
      <c r="Z10" s="94"/>
      <c r="AA10" s="86"/>
      <c r="AB10" s="95"/>
      <c r="AC10" s="96" t="str">
        <f t="shared" si="1"/>
        <v/>
      </c>
      <c r="AD10" s="47">
        <f t="shared" si="2"/>
        <v>0</v>
      </c>
      <c r="AE10" s="47">
        <f t="shared" si="3"/>
        <v>0</v>
      </c>
      <c r="AF10" s="47">
        <f t="shared" si="4"/>
        <v>0</v>
      </c>
      <c r="AG10" s="48">
        <f t="shared" si="5"/>
        <v>0</v>
      </c>
      <c r="AH10" s="47"/>
    </row>
    <row r="11" ht="18.75" customHeight="1">
      <c r="A11" s="74">
        <v>6.0</v>
      </c>
      <c r="B11" s="75"/>
      <c r="C11" s="75"/>
      <c r="D11" s="97"/>
      <c r="E11" s="77">
        <v>46023.0</v>
      </c>
      <c r="F11" s="78" t="str">
        <f t="shared" si="6"/>
        <v/>
      </c>
      <c r="G11" s="79"/>
      <c r="H11" s="80"/>
      <c r="I11" s="81"/>
      <c r="J11" s="82"/>
      <c r="K11" s="83"/>
      <c r="L11" s="82"/>
      <c r="M11" s="84"/>
      <c r="N11" s="85"/>
      <c r="O11" s="86"/>
      <c r="P11" s="87"/>
      <c r="Q11" s="88"/>
      <c r="R11" s="89"/>
      <c r="S11" s="86"/>
      <c r="T11" s="87"/>
      <c r="U11" s="90"/>
      <c r="V11" s="91"/>
      <c r="W11" s="92"/>
      <c r="X11" s="82"/>
      <c r="Y11" s="93"/>
      <c r="Z11" s="94"/>
      <c r="AA11" s="86"/>
      <c r="AB11" s="95"/>
      <c r="AC11" s="96" t="str">
        <f t="shared" si="1"/>
        <v/>
      </c>
      <c r="AD11" s="47">
        <f t="shared" si="2"/>
        <v>0</v>
      </c>
      <c r="AE11" s="47">
        <f t="shared" si="3"/>
        <v>0</v>
      </c>
      <c r="AF11" s="47">
        <f t="shared" si="4"/>
        <v>0</v>
      </c>
      <c r="AG11" s="48">
        <f t="shared" si="5"/>
        <v>0</v>
      </c>
      <c r="AH11" s="47"/>
    </row>
    <row r="12" ht="18.75" customHeight="1">
      <c r="A12" s="74">
        <v>7.0</v>
      </c>
      <c r="B12" s="75"/>
      <c r="C12" s="75"/>
      <c r="D12" s="97"/>
      <c r="E12" s="77">
        <v>46023.0</v>
      </c>
      <c r="F12" s="78" t="str">
        <f t="shared" si="6"/>
        <v/>
      </c>
      <c r="G12" s="79"/>
      <c r="H12" s="80"/>
      <c r="I12" s="81"/>
      <c r="J12" s="82"/>
      <c r="K12" s="83"/>
      <c r="L12" s="82"/>
      <c r="M12" s="84"/>
      <c r="N12" s="85"/>
      <c r="O12" s="86"/>
      <c r="P12" s="87"/>
      <c r="Q12" s="88"/>
      <c r="R12" s="89"/>
      <c r="S12" s="86"/>
      <c r="T12" s="87"/>
      <c r="U12" s="90"/>
      <c r="V12" s="91"/>
      <c r="W12" s="92"/>
      <c r="X12" s="82"/>
      <c r="Y12" s="93"/>
      <c r="Z12" s="94"/>
      <c r="AA12" s="86"/>
      <c r="AB12" s="95"/>
      <c r="AC12" s="96" t="str">
        <f t="shared" si="1"/>
        <v/>
      </c>
      <c r="AD12" s="47">
        <f t="shared" si="2"/>
        <v>0</v>
      </c>
      <c r="AE12" s="47">
        <f t="shared" si="3"/>
        <v>0</v>
      </c>
      <c r="AF12" s="47">
        <f t="shared" si="4"/>
        <v>0</v>
      </c>
      <c r="AG12" s="48">
        <f t="shared" si="5"/>
        <v>0</v>
      </c>
      <c r="AH12" s="47"/>
    </row>
    <row r="13" ht="18.75" customHeight="1">
      <c r="A13" s="74">
        <v>8.0</v>
      </c>
      <c r="B13" s="98"/>
      <c r="C13" s="75"/>
      <c r="D13" s="99"/>
      <c r="E13" s="77">
        <v>46023.0</v>
      </c>
      <c r="F13" s="78" t="str">
        <f t="shared" si="6"/>
        <v/>
      </c>
      <c r="G13" s="79"/>
      <c r="H13" s="80"/>
      <c r="I13" s="81"/>
      <c r="J13" s="82"/>
      <c r="K13" s="83"/>
      <c r="L13" s="82"/>
      <c r="M13" s="84"/>
      <c r="N13" s="85"/>
      <c r="O13" s="86"/>
      <c r="P13" s="87"/>
      <c r="Q13" s="88"/>
      <c r="R13" s="89"/>
      <c r="S13" s="86"/>
      <c r="T13" s="87"/>
      <c r="U13" s="90"/>
      <c r="V13" s="91"/>
      <c r="W13" s="92"/>
      <c r="X13" s="82"/>
      <c r="Y13" s="93"/>
      <c r="Z13" s="94"/>
      <c r="AA13" s="86"/>
      <c r="AB13" s="95"/>
      <c r="AC13" s="96" t="str">
        <f t="shared" si="1"/>
        <v/>
      </c>
      <c r="AD13" s="47">
        <f t="shared" si="2"/>
        <v>0</v>
      </c>
      <c r="AE13" s="47">
        <f t="shared" si="3"/>
        <v>0</v>
      </c>
      <c r="AF13" s="47">
        <f t="shared" si="4"/>
        <v>0</v>
      </c>
      <c r="AG13" s="48">
        <f t="shared" si="5"/>
        <v>0</v>
      </c>
      <c r="AH13" s="47"/>
    </row>
    <row r="14" ht="18.75" customHeight="1">
      <c r="A14" s="74">
        <v>9.0</v>
      </c>
      <c r="B14" s="75"/>
      <c r="C14" s="75"/>
      <c r="D14" s="97"/>
      <c r="E14" s="77">
        <v>46023.0</v>
      </c>
      <c r="F14" s="78" t="str">
        <f t="shared" si="6"/>
        <v/>
      </c>
      <c r="G14" s="79"/>
      <c r="H14" s="80"/>
      <c r="I14" s="81"/>
      <c r="J14" s="82"/>
      <c r="K14" s="83"/>
      <c r="L14" s="82"/>
      <c r="M14" s="84"/>
      <c r="N14" s="85"/>
      <c r="O14" s="86"/>
      <c r="P14" s="87"/>
      <c r="Q14" s="88"/>
      <c r="R14" s="89"/>
      <c r="S14" s="86"/>
      <c r="T14" s="87"/>
      <c r="U14" s="90"/>
      <c r="V14" s="91"/>
      <c r="W14" s="92"/>
      <c r="X14" s="82"/>
      <c r="Y14" s="93"/>
      <c r="Z14" s="94"/>
      <c r="AA14" s="86"/>
      <c r="AB14" s="95"/>
      <c r="AC14" s="96" t="str">
        <f t="shared" si="1"/>
        <v/>
      </c>
      <c r="AD14" s="47">
        <f t="shared" si="2"/>
        <v>0</v>
      </c>
      <c r="AE14" s="47">
        <f t="shared" si="3"/>
        <v>0</v>
      </c>
      <c r="AF14" s="47">
        <f t="shared" si="4"/>
        <v>0</v>
      </c>
      <c r="AG14" s="48">
        <f t="shared" si="5"/>
        <v>0</v>
      </c>
      <c r="AH14" s="47"/>
    </row>
    <row r="15" ht="18.75" customHeight="1">
      <c r="A15" s="74">
        <v>10.0</v>
      </c>
      <c r="B15" s="98"/>
      <c r="C15" s="75"/>
      <c r="D15" s="97"/>
      <c r="E15" s="77">
        <v>46023.0</v>
      </c>
      <c r="F15" s="78" t="str">
        <f t="shared" si="6"/>
        <v/>
      </c>
      <c r="G15" s="79"/>
      <c r="H15" s="80"/>
      <c r="I15" s="81"/>
      <c r="J15" s="82"/>
      <c r="K15" s="83"/>
      <c r="L15" s="82"/>
      <c r="M15" s="84"/>
      <c r="N15" s="85"/>
      <c r="O15" s="86"/>
      <c r="P15" s="87"/>
      <c r="Q15" s="88"/>
      <c r="R15" s="89"/>
      <c r="S15" s="86"/>
      <c r="T15" s="87"/>
      <c r="U15" s="90"/>
      <c r="V15" s="91"/>
      <c r="W15" s="92"/>
      <c r="X15" s="82"/>
      <c r="Y15" s="93"/>
      <c r="Z15" s="94"/>
      <c r="AA15" s="86"/>
      <c r="AB15" s="95"/>
      <c r="AC15" s="96" t="str">
        <f t="shared" si="1"/>
        <v/>
      </c>
      <c r="AD15" s="47">
        <f t="shared" si="2"/>
        <v>0</v>
      </c>
      <c r="AE15" s="47">
        <f t="shared" si="3"/>
        <v>0</v>
      </c>
      <c r="AF15" s="47">
        <f t="shared" si="4"/>
        <v>0</v>
      </c>
      <c r="AG15" s="48">
        <f t="shared" si="5"/>
        <v>0</v>
      </c>
      <c r="AH15" s="47"/>
    </row>
    <row r="16" ht="18.75" customHeight="1">
      <c r="A16" s="74">
        <v>11.0</v>
      </c>
      <c r="B16" s="75"/>
      <c r="C16" s="75"/>
      <c r="D16" s="97"/>
      <c r="E16" s="77">
        <v>46023.0</v>
      </c>
      <c r="F16" s="78" t="str">
        <f t="shared" si="6"/>
        <v/>
      </c>
      <c r="G16" s="79"/>
      <c r="H16" s="80"/>
      <c r="I16" s="81"/>
      <c r="J16" s="82"/>
      <c r="K16" s="83"/>
      <c r="L16" s="82"/>
      <c r="M16" s="84"/>
      <c r="N16" s="85"/>
      <c r="O16" s="86"/>
      <c r="P16" s="87"/>
      <c r="Q16" s="88"/>
      <c r="R16" s="89"/>
      <c r="S16" s="86"/>
      <c r="T16" s="87"/>
      <c r="U16" s="90"/>
      <c r="V16" s="91"/>
      <c r="W16" s="92"/>
      <c r="X16" s="82"/>
      <c r="Y16" s="93"/>
      <c r="Z16" s="94"/>
      <c r="AA16" s="86"/>
      <c r="AB16" s="95"/>
      <c r="AC16" s="96" t="str">
        <f t="shared" si="1"/>
        <v/>
      </c>
      <c r="AD16" s="47">
        <f t="shared" si="2"/>
        <v>0</v>
      </c>
      <c r="AE16" s="47">
        <f t="shared" si="3"/>
        <v>0</v>
      </c>
      <c r="AF16" s="47">
        <f t="shared" si="4"/>
        <v>0</v>
      </c>
      <c r="AG16" s="48">
        <f t="shared" si="5"/>
        <v>0</v>
      </c>
      <c r="AH16" s="47"/>
    </row>
    <row r="17" ht="18.75" customHeight="1">
      <c r="A17" s="74">
        <v>12.0</v>
      </c>
      <c r="B17" s="75"/>
      <c r="C17" s="75"/>
      <c r="D17" s="97"/>
      <c r="E17" s="77">
        <v>46023.0</v>
      </c>
      <c r="F17" s="78" t="str">
        <f t="shared" si="6"/>
        <v/>
      </c>
      <c r="G17" s="79"/>
      <c r="H17" s="80"/>
      <c r="I17" s="81"/>
      <c r="J17" s="82"/>
      <c r="K17" s="83"/>
      <c r="L17" s="82"/>
      <c r="M17" s="84"/>
      <c r="N17" s="85"/>
      <c r="O17" s="86"/>
      <c r="P17" s="87"/>
      <c r="Q17" s="88"/>
      <c r="R17" s="89"/>
      <c r="S17" s="86"/>
      <c r="T17" s="87"/>
      <c r="U17" s="90"/>
      <c r="V17" s="91"/>
      <c r="W17" s="92"/>
      <c r="X17" s="82"/>
      <c r="Y17" s="93"/>
      <c r="Z17" s="94"/>
      <c r="AA17" s="86"/>
      <c r="AB17" s="95"/>
      <c r="AC17" s="96" t="str">
        <f t="shared" si="1"/>
        <v/>
      </c>
      <c r="AD17" s="47">
        <f t="shared" si="2"/>
        <v>0</v>
      </c>
      <c r="AE17" s="47">
        <f t="shared" si="3"/>
        <v>0</v>
      </c>
      <c r="AF17" s="47">
        <f t="shared" si="4"/>
        <v>0</v>
      </c>
      <c r="AG17" s="48">
        <f t="shared" si="5"/>
        <v>0</v>
      </c>
      <c r="AH17" s="47"/>
    </row>
    <row r="18" ht="18.75" customHeight="1">
      <c r="A18" s="74">
        <v>13.0</v>
      </c>
      <c r="B18" s="75"/>
      <c r="C18" s="75"/>
      <c r="D18" s="97"/>
      <c r="E18" s="77">
        <v>46023.0</v>
      </c>
      <c r="F18" s="78" t="str">
        <f t="shared" si="6"/>
        <v/>
      </c>
      <c r="G18" s="79"/>
      <c r="H18" s="80"/>
      <c r="I18" s="81"/>
      <c r="J18" s="82"/>
      <c r="K18" s="83"/>
      <c r="L18" s="82"/>
      <c r="M18" s="84"/>
      <c r="N18" s="85"/>
      <c r="O18" s="86"/>
      <c r="P18" s="87"/>
      <c r="Q18" s="88"/>
      <c r="R18" s="89"/>
      <c r="S18" s="86"/>
      <c r="T18" s="87"/>
      <c r="U18" s="90"/>
      <c r="V18" s="91"/>
      <c r="W18" s="92"/>
      <c r="X18" s="82"/>
      <c r="Y18" s="93"/>
      <c r="Z18" s="94"/>
      <c r="AA18" s="86"/>
      <c r="AB18" s="95"/>
      <c r="AC18" s="96" t="str">
        <f t="shared" si="1"/>
        <v/>
      </c>
      <c r="AD18" s="47">
        <f t="shared" si="2"/>
        <v>0</v>
      </c>
      <c r="AE18" s="47">
        <f t="shared" si="3"/>
        <v>0</v>
      </c>
      <c r="AF18" s="47">
        <f t="shared" si="4"/>
        <v>0</v>
      </c>
      <c r="AG18" s="48">
        <f t="shared" si="5"/>
        <v>0</v>
      </c>
      <c r="AH18" s="47"/>
    </row>
    <row r="19" ht="18.75" customHeight="1">
      <c r="A19" s="100" t="s">
        <v>30</v>
      </c>
      <c r="B19" s="75"/>
      <c r="C19" s="75"/>
      <c r="D19" s="97"/>
      <c r="E19" s="77">
        <v>46023.0</v>
      </c>
      <c r="F19" s="78" t="str">
        <f t="shared" si="6"/>
        <v/>
      </c>
      <c r="G19" s="79"/>
      <c r="H19" s="80"/>
      <c r="I19" s="81"/>
      <c r="J19" s="82"/>
      <c r="K19" s="83"/>
      <c r="L19" s="82"/>
      <c r="M19" s="84"/>
      <c r="N19" s="85"/>
      <c r="O19" s="86"/>
      <c r="P19" s="87"/>
      <c r="Q19" s="88"/>
      <c r="R19" s="89"/>
      <c r="S19" s="86"/>
      <c r="T19" s="87"/>
      <c r="U19" s="90"/>
      <c r="V19" s="91"/>
      <c r="W19" s="92"/>
      <c r="X19" s="82"/>
      <c r="Y19" s="93"/>
      <c r="Z19" s="94"/>
      <c r="AA19" s="86"/>
      <c r="AB19" s="95"/>
      <c r="AC19" s="96" t="str">
        <f t="shared" si="1"/>
        <v/>
      </c>
      <c r="AD19" s="47">
        <f t="shared" si="2"/>
        <v>0</v>
      </c>
      <c r="AE19" s="47">
        <f t="shared" si="3"/>
        <v>0</v>
      </c>
      <c r="AF19" s="47">
        <f t="shared" si="4"/>
        <v>0</v>
      </c>
      <c r="AG19" s="48">
        <f t="shared" si="5"/>
        <v>0</v>
      </c>
      <c r="AH19" s="47"/>
    </row>
    <row r="20" ht="18.75" customHeight="1">
      <c r="A20" s="74">
        <v>15.0</v>
      </c>
      <c r="B20" s="75"/>
      <c r="C20" s="98"/>
      <c r="D20" s="97"/>
      <c r="E20" s="77">
        <v>46023.0</v>
      </c>
      <c r="F20" s="78" t="str">
        <f t="shared" si="6"/>
        <v/>
      </c>
      <c r="G20" s="79"/>
      <c r="H20" s="101"/>
      <c r="I20" s="81"/>
      <c r="J20" s="82"/>
      <c r="K20" s="102"/>
      <c r="L20" s="82"/>
      <c r="M20" s="84"/>
      <c r="N20" s="103"/>
      <c r="O20" s="86"/>
      <c r="P20" s="104"/>
      <c r="Q20" s="88"/>
      <c r="R20" s="105"/>
      <c r="S20" s="86"/>
      <c r="T20" s="104"/>
      <c r="U20" s="90"/>
      <c r="V20" s="106"/>
      <c r="W20" s="107"/>
      <c r="X20" s="82"/>
      <c r="Y20" s="93"/>
      <c r="Z20" s="108"/>
      <c r="AA20" s="86"/>
      <c r="AB20" s="109"/>
      <c r="AC20" s="96" t="str">
        <f t="shared" si="1"/>
        <v/>
      </c>
      <c r="AD20" s="47">
        <f t="shared" si="2"/>
        <v>0</v>
      </c>
      <c r="AE20" s="47">
        <f t="shared" si="3"/>
        <v>0</v>
      </c>
      <c r="AF20" s="47">
        <f t="shared" si="4"/>
        <v>0</v>
      </c>
      <c r="AG20" s="48">
        <f t="shared" si="5"/>
        <v>0</v>
      </c>
      <c r="AH20" s="47"/>
    </row>
    <row r="21" ht="18.75" customHeight="1">
      <c r="A21" s="74">
        <v>16.0</v>
      </c>
      <c r="B21" s="75"/>
      <c r="C21" s="75"/>
      <c r="D21" s="97"/>
      <c r="E21" s="77">
        <v>46023.0</v>
      </c>
      <c r="F21" s="78" t="str">
        <f t="shared" si="6"/>
        <v/>
      </c>
      <c r="G21" s="79"/>
      <c r="H21" s="101"/>
      <c r="I21" s="81"/>
      <c r="J21" s="82"/>
      <c r="K21" s="102"/>
      <c r="L21" s="110"/>
      <c r="M21" s="84"/>
      <c r="N21" s="103"/>
      <c r="O21" s="86"/>
      <c r="P21" s="104"/>
      <c r="Q21" s="88"/>
      <c r="R21" s="105"/>
      <c r="S21" s="86"/>
      <c r="T21" s="104"/>
      <c r="U21" s="90"/>
      <c r="V21" s="106"/>
      <c r="W21" s="107"/>
      <c r="X21" s="110"/>
      <c r="Y21" s="93"/>
      <c r="Z21" s="108"/>
      <c r="AA21" s="86"/>
      <c r="AB21" s="109"/>
      <c r="AC21" s="96" t="str">
        <f t="shared" si="1"/>
        <v/>
      </c>
      <c r="AD21" s="47">
        <f t="shared" si="2"/>
        <v>0</v>
      </c>
      <c r="AE21" s="47">
        <f t="shared" si="3"/>
        <v>0</v>
      </c>
      <c r="AF21" s="47">
        <f t="shared" si="4"/>
        <v>0</v>
      </c>
      <c r="AG21" s="48">
        <f t="shared" si="5"/>
        <v>0</v>
      </c>
      <c r="AH21" s="47"/>
    </row>
    <row r="22" ht="18.75" customHeight="1">
      <c r="A22" s="74">
        <v>17.0</v>
      </c>
      <c r="B22" s="75"/>
      <c r="C22" s="75"/>
      <c r="D22" s="97"/>
      <c r="E22" s="77">
        <v>46023.0</v>
      </c>
      <c r="F22" s="78" t="str">
        <f t="shared" si="6"/>
        <v/>
      </c>
      <c r="G22" s="79"/>
      <c r="H22" s="101"/>
      <c r="I22" s="81"/>
      <c r="J22" s="82"/>
      <c r="K22" s="102"/>
      <c r="L22" s="82"/>
      <c r="M22" s="84"/>
      <c r="N22" s="103"/>
      <c r="O22" s="86"/>
      <c r="P22" s="104"/>
      <c r="Q22" s="88"/>
      <c r="R22" s="105"/>
      <c r="S22" s="86"/>
      <c r="T22" s="104"/>
      <c r="U22" s="90"/>
      <c r="V22" s="106"/>
      <c r="W22" s="107"/>
      <c r="X22" s="82"/>
      <c r="Y22" s="93"/>
      <c r="Z22" s="108"/>
      <c r="AA22" s="86"/>
      <c r="AB22" s="109"/>
      <c r="AC22" s="96" t="str">
        <f t="shared" si="1"/>
        <v/>
      </c>
      <c r="AD22" s="47">
        <f t="shared" si="2"/>
        <v>0</v>
      </c>
      <c r="AE22" s="47">
        <f t="shared" si="3"/>
        <v>0</v>
      </c>
      <c r="AF22" s="47">
        <f t="shared" si="4"/>
        <v>0</v>
      </c>
      <c r="AG22" s="48">
        <f t="shared" si="5"/>
        <v>0</v>
      </c>
      <c r="AH22" s="47"/>
    </row>
    <row r="23" ht="18.75" customHeight="1">
      <c r="A23" s="74">
        <v>18.0</v>
      </c>
      <c r="B23" s="75"/>
      <c r="C23" s="75"/>
      <c r="D23" s="97"/>
      <c r="E23" s="77">
        <v>46023.0</v>
      </c>
      <c r="F23" s="78" t="str">
        <f t="shared" si="6"/>
        <v/>
      </c>
      <c r="G23" s="79"/>
      <c r="H23" s="101"/>
      <c r="I23" s="81"/>
      <c r="J23" s="82"/>
      <c r="K23" s="102"/>
      <c r="L23" s="82"/>
      <c r="M23" s="84"/>
      <c r="N23" s="103"/>
      <c r="O23" s="86"/>
      <c r="P23" s="104"/>
      <c r="Q23" s="88"/>
      <c r="R23" s="105"/>
      <c r="S23" s="86"/>
      <c r="T23" s="104"/>
      <c r="U23" s="90"/>
      <c r="V23" s="106"/>
      <c r="W23" s="107"/>
      <c r="X23" s="82"/>
      <c r="Y23" s="93"/>
      <c r="Z23" s="108"/>
      <c r="AA23" s="86"/>
      <c r="AB23" s="109"/>
      <c r="AC23" s="96" t="str">
        <f t="shared" si="1"/>
        <v/>
      </c>
      <c r="AD23" s="47">
        <f t="shared" si="2"/>
        <v>0</v>
      </c>
      <c r="AE23" s="47">
        <f t="shared" si="3"/>
        <v>0</v>
      </c>
      <c r="AF23" s="47">
        <f t="shared" si="4"/>
        <v>0</v>
      </c>
      <c r="AG23" s="48">
        <f t="shared" si="5"/>
        <v>0</v>
      </c>
      <c r="AH23" s="47"/>
    </row>
    <row r="24" ht="18.75" customHeight="1">
      <c r="A24" s="74">
        <v>19.0</v>
      </c>
      <c r="B24" s="75"/>
      <c r="C24" s="75"/>
      <c r="D24" s="97"/>
      <c r="E24" s="77">
        <v>46023.0</v>
      </c>
      <c r="F24" s="78" t="str">
        <f t="shared" si="6"/>
        <v/>
      </c>
      <c r="G24" s="79"/>
      <c r="H24" s="101"/>
      <c r="I24" s="81"/>
      <c r="J24" s="82"/>
      <c r="K24" s="102"/>
      <c r="L24" s="82"/>
      <c r="M24" s="84"/>
      <c r="N24" s="103"/>
      <c r="O24" s="86"/>
      <c r="P24" s="104"/>
      <c r="Q24" s="88"/>
      <c r="R24" s="105"/>
      <c r="S24" s="86"/>
      <c r="T24" s="104"/>
      <c r="U24" s="90"/>
      <c r="V24" s="106"/>
      <c r="W24" s="107"/>
      <c r="X24" s="82"/>
      <c r="Y24" s="93"/>
      <c r="Z24" s="108"/>
      <c r="AA24" s="86"/>
      <c r="AB24" s="109"/>
      <c r="AC24" s="96" t="str">
        <f t="shared" si="1"/>
        <v/>
      </c>
      <c r="AD24" s="47">
        <f t="shared" si="2"/>
        <v>0</v>
      </c>
      <c r="AE24" s="47">
        <f t="shared" si="3"/>
        <v>0</v>
      </c>
      <c r="AF24" s="47">
        <f t="shared" si="4"/>
        <v>0</v>
      </c>
      <c r="AG24" s="48">
        <f t="shared" si="5"/>
        <v>0</v>
      </c>
      <c r="AH24" s="47"/>
    </row>
    <row r="25" ht="18.75" customHeight="1">
      <c r="A25" s="74">
        <v>20.0</v>
      </c>
      <c r="B25" s="75"/>
      <c r="C25" s="75"/>
      <c r="D25" s="97"/>
      <c r="E25" s="77">
        <v>46023.0</v>
      </c>
      <c r="F25" s="78" t="str">
        <f t="shared" si="6"/>
        <v/>
      </c>
      <c r="G25" s="79"/>
      <c r="H25" s="101"/>
      <c r="I25" s="81"/>
      <c r="J25" s="82"/>
      <c r="K25" s="102"/>
      <c r="L25" s="82"/>
      <c r="M25" s="84"/>
      <c r="N25" s="103"/>
      <c r="O25" s="86"/>
      <c r="P25" s="104"/>
      <c r="Q25" s="88"/>
      <c r="R25" s="105"/>
      <c r="S25" s="86"/>
      <c r="T25" s="104"/>
      <c r="U25" s="90"/>
      <c r="V25" s="106"/>
      <c r="W25" s="107"/>
      <c r="X25" s="82"/>
      <c r="Y25" s="93"/>
      <c r="Z25" s="108"/>
      <c r="AA25" s="86"/>
      <c r="AB25" s="109"/>
      <c r="AC25" s="96" t="str">
        <f t="shared" si="1"/>
        <v/>
      </c>
      <c r="AD25" s="47">
        <f t="shared" si="2"/>
        <v>0</v>
      </c>
      <c r="AE25" s="47">
        <f t="shared" si="3"/>
        <v>0</v>
      </c>
      <c r="AF25" s="47">
        <f t="shared" si="4"/>
        <v>0</v>
      </c>
      <c r="AG25" s="48">
        <f t="shared" si="5"/>
        <v>0</v>
      </c>
      <c r="AH25" s="47"/>
    </row>
    <row r="26" ht="18.75" customHeight="1">
      <c r="A26" s="74">
        <v>21.0</v>
      </c>
      <c r="B26" s="75"/>
      <c r="C26" s="75"/>
      <c r="D26" s="97"/>
      <c r="E26" s="77">
        <v>46023.0</v>
      </c>
      <c r="F26" s="78" t="str">
        <f t="shared" si="6"/>
        <v/>
      </c>
      <c r="G26" s="79"/>
      <c r="H26" s="101"/>
      <c r="I26" s="81"/>
      <c r="J26" s="82"/>
      <c r="K26" s="102"/>
      <c r="L26" s="82"/>
      <c r="M26" s="84"/>
      <c r="N26" s="103"/>
      <c r="O26" s="86"/>
      <c r="P26" s="104"/>
      <c r="Q26" s="88"/>
      <c r="R26" s="105"/>
      <c r="S26" s="86"/>
      <c r="T26" s="104"/>
      <c r="U26" s="90"/>
      <c r="V26" s="106"/>
      <c r="W26" s="107"/>
      <c r="X26" s="82"/>
      <c r="Y26" s="93"/>
      <c r="Z26" s="108"/>
      <c r="AA26" s="86"/>
      <c r="AB26" s="109"/>
      <c r="AC26" s="96" t="str">
        <f t="shared" si="1"/>
        <v/>
      </c>
      <c r="AD26" s="47">
        <f t="shared" si="2"/>
        <v>0</v>
      </c>
      <c r="AE26" s="47">
        <f t="shared" si="3"/>
        <v>0</v>
      </c>
      <c r="AF26" s="47">
        <f t="shared" si="4"/>
        <v>0</v>
      </c>
      <c r="AG26" s="48">
        <f t="shared" si="5"/>
        <v>0</v>
      </c>
      <c r="AH26" s="47"/>
    </row>
    <row r="27" ht="18.75" customHeight="1">
      <c r="A27" s="74">
        <v>22.0</v>
      </c>
      <c r="B27" s="75"/>
      <c r="C27" s="75"/>
      <c r="D27" s="97"/>
      <c r="E27" s="77">
        <v>46023.0</v>
      </c>
      <c r="F27" s="78" t="str">
        <f t="shared" si="6"/>
        <v/>
      </c>
      <c r="G27" s="79"/>
      <c r="H27" s="101"/>
      <c r="I27" s="81"/>
      <c r="J27" s="82"/>
      <c r="K27" s="102"/>
      <c r="L27" s="82"/>
      <c r="M27" s="84"/>
      <c r="N27" s="103"/>
      <c r="O27" s="86"/>
      <c r="P27" s="104"/>
      <c r="Q27" s="88"/>
      <c r="R27" s="105"/>
      <c r="S27" s="86"/>
      <c r="T27" s="104"/>
      <c r="U27" s="90"/>
      <c r="V27" s="106"/>
      <c r="W27" s="107"/>
      <c r="X27" s="82"/>
      <c r="Y27" s="93"/>
      <c r="Z27" s="108"/>
      <c r="AA27" s="86"/>
      <c r="AB27" s="109"/>
      <c r="AC27" s="96" t="str">
        <f t="shared" si="1"/>
        <v/>
      </c>
      <c r="AD27" s="47">
        <f t="shared" si="2"/>
        <v>0</v>
      </c>
      <c r="AE27" s="47">
        <f t="shared" si="3"/>
        <v>0</v>
      </c>
      <c r="AF27" s="47">
        <f t="shared" si="4"/>
        <v>0</v>
      </c>
      <c r="AG27" s="48">
        <f t="shared" si="5"/>
        <v>0</v>
      </c>
      <c r="AH27" s="47"/>
    </row>
    <row r="28" ht="18.75" customHeight="1">
      <c r="A28" s="74">
        <v>23.0</v>
      </c>
      <c r="B28" s="75"/>
      <c r="C28" s="75"/>
      <c r="D28" s="97"/>
      <c r="E28" s="77">
        <v>46023.0</v>
      </c>
      <c r="F28" s="78" t="str">
        <f t="shared" si="6"/>
        <v/>
      </c>
      <c r="G28" s="79"/>
      <c r="H28" s="101"/>
      <c r="I28" s="81"/>
      <c r="J28" s="82"/>
      <c r="K28" s="102"/>
      <c r="L28" s="82"/>
      <c r="M28" s="84"/>
      <c r="N28" s="103"/>
      <c r="O28" s="86"/>
      <c r="P28" s="104"/>
      <c r="Q28" s="88"/>
      <c r="R28" s="105"/>
      <c r="S28" s="86"/>
      <c r="T28" s="104"/>
      <c r="U28" s="90"/>
      <c r="V28" s="106"/>
      <c r="W28" s="107"/>
      <c r="X28" s="82"/>
      <c r="Y28" s="93"/>
      <c r="Z28" s="108"/>
      <c r="AA28" s="86"/>
      <c r="AB28" s="109"/>
      <c r="AC28" s="96" t="str">
        <f t="shared" si="1"/>
        <v/>
      </c>
      <c r="AD28" s="47">
        <f t="shared" si="2"/>
        <v>0</v>
      </c>
      <c r="AE28" s="47">
        <f t="shared" si="3"/>
        <v>0</v>
      </c>
      <c r="AF28" s="47">
        <f t="shared" si="4"/>
        <v>0</v>
      </c>
      <c r="AG28" s="48">
        <f t="shared" si="5"/>
        <v>0</v>
      </c>
      <c r="AH28" s="47"/>
    </row>
    <row r="29" ht="18.75" customHeight="1">
      <c r="A29" s="74">
        <v>24.0</v>
      </c>
      <c r="B29" s="75"/>
      <c r="C29" s="75"/>
      <c r="D29" s="97"/>
      <c r="E29" s="77">
        <v>46023.0</v>
      </c>
      <c r="F29" s="78" t="str">
        <f t="shared" si="6"/>
        <v/>
      </c>
      <c r="G29" s="79"/>
      <c r="H29" s="101"/>
      <c r="I29" s="81"/>
      <c r="J29" s="82"/>
      <c r="K29" s="102"/>
      <c r="L29" s="82"/>
      <c r="M29" s="84"/>
      <c r="N29" s="103"/>
      <c r="O29" s="86"/>
      <c r="P29" s="104"/>
      <c r="Q29" s="88"/>
      <c r="R29" s="105"/>
      <c r="S29" s="86"/>
      <c r="T29" s="104"/>
      <c r="U29" s="90"/>
      <c r="V29" s="106"/>
      <c r="W29" s="107"/>
      <c r="X29" s="82"/>
      <c r="Y29" s="93"/>
      <c r="Z29" s="108"/>
      <c r="AA29" s="86"/>
      <c r="AB29" s="109"/>
      <c r="AC29" s="96" t="str">
        <f t="shared" si="1"/>
        <v/>
      </c>
      <c r="AD29" s="47">
        <f t="shared" si="2"/>
        <v>0</v>
      </c>
      <c r="AE29" s="47">
        <f t="shared" si="3"/>
        <v>0</v>
      </c>
      <c r="AF29" s="47">
        <f t="shared" si="4"/>
        <v>0</v>
      </c>
      <c r="AG29" s="48">
        <f t="shared" si="5"/>
        <v>0</v>
      </c>
      <c r="AH29" s="47"/>
    </row>
    <row r="30" ht="18.75" customHeight="1">
      <c r="A30" s="111">
        <v>25.0</v>
      </c>
      <c r="B30" s="112"/>
      <c r="C30" s="112"/>
      <c r="D30" s="113"/>
      <c r="E30" s="77">
        <v>46023.0</v>
      </c>
      <c r="F30" s="114" t="str">
        <f t="shared" si="6"/>
        <v/>
      </c>
      <c r="G30" s="115"/>
      <c r="H30" s="116"/>
      <c r="I30" s="117"/>
      <c r="J30" s="118"/>
      <c r="K30" s="119"/>
      <c r="L30" s="118"/>
      <c r="M30" s="120"/>
      <c r="N30" s="121"/>
      <c r="O30" s="122"/>
      <c r="P30" s="123"/>
      <c r="Q30" s="124"/>
      <c r="R30" s="125"/>
      <c r="S30" s="122"/>
      <c r="T30" s="123"/>
      <c r="U30" s="126"/>
      <c r="V30" s="127"/>
      <c r="W30" s="128"/>
      <c r="X30" s="118"/>
      <c r="Y30" s="129"/>
      <c r="Z30" s="130"/>
      <c r="AA30" s="122"/>
      <c r="AB30" s="131"/>
      <c r="AC30" s="132" t="str">
        <f t="shared" si="1"/>
        <v/>
      </c>
      <c r="AD30" s="47">
        <f t="shared" si="2"/>
        <v>0</v>
      </c>
      <c r="AE30" s="47">
        <f t="shared" si="3"/>
        <v>0</v>
      </c>
      <c r="AF30" s="47">
        <f t="shared" si="4"/>
        <v>0</v>
      </c>
      <c r="AG30" s="48">
        <f t="shared" si="5"/>
        <v>0</v>
      </c>
      <c r="AH30" s="47"/>
    </row>
    <row r="31" ht="18.0" customHeight="1">
      <c r="A31" s="133" t="s">
        <v>31</v>
      </c>
      <c r="G31" s="134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6" t="s">
        <v>32</v>
      </c>
      <c r="Y31" s="137"/>
      <c r="Z31" s="137"/>
      <c r="AA31" s="138"/>
      <c r="AB31" s="139">
        <f>SUM(AC6:AC30)</f>
        <v>0</v>
      </c>
      <c r="AC31" s="140"/>
      <c r="AD31" s="135"/>
      <c r="AE31" s="47"/>
      <c r="AF31" s="47"/>
      <c r="AG31" s="47"/>
      <c r="AH31" s="47"/>
    </row>
    <row r="32" ht="18.0" customHeight="1">
      <c r="G32" s="134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41"/>
      <c r="Y32" s="142"/>
      <c r="Z32" s="142"/>
      <c r="AA32" s="143"/>
      <c r="AB32" s="144"/>
      <c r="AC32" s="145"/>
      <c r="AD32" s="135"/>
      <c r="AE32" s="47"/>
      <c r="AF32" s="47"/>
      <c r="AG32" s="47"/>
      <c r="AH32" s="47"/>
    </row>
    <row r="33" ht="15.75" customHeight="1">
      <c r="A33" s="4"/>
      <c r="B33" s="146" t="s">
        <v>33</v>
      </c>
      <c r="C33" s="147"/>
      <c r="D33" s="147"/>
      <c r="E33" s="147"/>
      <c r="F33" s="147"/>
      <c r="G33" s="147"/>
      <c r="H33" s="147"/>
      <c r="I33" s="147"/>
      <c r="J33" s="148"/>
      <c r="K33" s="148"/>
      <c r="L33" s="148"/>
      <c r="M33" s="149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ht="15.75" customHeight="1">
      <c r="A34" s="4"/>
      <c r="B34" s="150" t="s">
        <v>34</v>
      </c>
      <c r="C34" s="151"/>
      <c r="D34" s="151"/>
      <c r="E34" s="151"/>
      <c r="F34" s="151"/>
      <c r="G34" s="151"/>
      <c r="H34" s="151"/>
      <c r="I34" s="151"/>
      <c r="J34" s="4"/>
      <c r="K34" s="4"/>
      <c r="L34" s="4"/>
      <c r="M34" s="152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ht="15.75" customHeight="1">
      <c r="A35" s="4"/>
      <c r="B35" s="153" t="s">
        <v>35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152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ht="15.75" customHeight="1">
      <c r="A36" s="4"/>
      <c r="B36" s="154" t="s">
        <v>36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6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ht="15.75" customHeight="1">
      <c r="A50" s="4"/>
      <c r="B50" s="157" t="s">
        <v>37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ht="15.75" customHeight="1">
      <c r="A55" s="4"/>
      <c r="B55" s="4"/>
      <c r="C55" s="157">
        <v>6.0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ht="15.75" customHeight="1">
      <c r="A57" s="4"/>
      <c r="B57" s="4"/>
      <c r="C57" s="157" t="s">
        <v>38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</row>
  </sheetData>
  <mergeCells count="15">
    <mergeCell ref="Q4:R4"/>
    <mergeCell ref="S4:T4"/>
    <mergeCell ref="A31:F32"/>
    <mergeCell ref="U4:V4"/>
    <mergeCell ref="Y4:Z4"/>
    <mergeCell ref="X31:AA32"/>
    <mergeCell ref="AB31:AC32"/>
    <mergeCell ref="A1:AC1"/>
    <mergeCell ref="A2:E2"/>
    <mergeCell ref="G2:N2"/>
    <mergeCell ref="P2:AG2"/>
    <mergeCell ref="A3:AG3"/>
    <mergeCell ref="M4:N4"/>
    <mergeCell ref="O4:P4"/>
    <mergeCell ref="AA4:AB4"/>
  </mergeCells>
  <dataValidations>
    <dataValidation type="list" allowBlank="1" showErrorMessage="1" sqref="L5:L30">
      <formula1>"JUV,FRE,SR,MAS,VET,WC"</formula1>
    </dataValidation>
    <dataValidation type="list" allowBlank="1" showErrorMessage="1" sqref="W5:W30">
      <formula1>"PRI,ELE,FRE,JR,SR,CLA,MAS,VET,ESQ,PRE"</formula1>
    </dataValidation>
    <dataValidation type="list" allowBlank="1" showErrorMessage="1" sqref="J5:J30">
      <formula1>"TT,PRI,JUV,ELE,FRE,SOPH,JR,SR,CLA,MAS,VET,ESQ,PRE,WC"</formula1>
    </dataValidation>
    <dataValidation type="list" allowBlank="1" showErrorMessage="1" sqref="I5:I30">
      <formula1>"DIA,YOU,CAD,SR,MAS"</formula1>
    </dataValidation>
    <dataValidation type="list" allowBlank="1" showErrorMessage="1" sqref="K5:K30">
      <formula1>"PRI,JUV,ELE,FRE,SOPH,JR,SR,CLA,MAS,VET,ESQ"</formula1>
    </dataValidation>
    <dataValidation type="list" allowBlank="1" showErrorMessage="1" sqref="H6:H30">
      <formula1>"M,F"</formula1>
    </dataValidation>
    <dataValidation type="list" allowBlank="1" showErrorMessage="1" sqref="Y5:Y30 AA5:AA30">
      <formula1>"JUV,FRE,SR,CLA,MAS,VET,ESQ"</formula1>
    </dataValidation>
    <dataValidation type="list" allowBlank="1" showErrorMessage="1" sqref="Q5:Q30 S6:S30 U5:U30">
      <formula1>"JUV,FRE,SR,MAS,VET"</formula1>
    </dataValidation>
    <dataValidation type="list" allowBlank="1" showErrorMessage="1" sqref="M5:M30 O5:O30">
      <formula1>"PRI,ELE,SOPH,SR,CLA,MAS,VET,ESQ"</formula1>
    </dataValidation>
    <dataValidation type="list" allowBlank="1" showErrorMessage="1" sqref="S5">
      <formula1>"FRE,SR,MAS,VET"</formula1>
    </dataValidation>
    <dataValidation type="list" allowBlank="1" showErrorMessage="1" sqref="X5:X30">
      <formula1>"ELE,FRE,JR,SR,CLA,MAS,VET,ESQ"</formula1>
    </dataValidation>
  </dataValidations>
  <hyperlinks>
    <hyperlink r:id="rId1" ref="B35"/>
  </hyperlinks>
  <printOptions horizontalCentered="1" verticalCentered="1"/>
  <pageMargins bottom="0.0" footer="0.0" header="0.0" left="0.0" right="0.0" top="0.0"/>
  <pageSetup orientation="landscape"/>
  <drawing r:id="rId2"/>
</worksheet>
</file>