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26" i="1" l="1"/>
  <c r="N26" i="1"/>
  <c r="N27" i="1"/>
  <c r="M11" i="1"/>
  <c r="M12" i="1"/>
  <c r="M47" i="1"/>
  <c r="M48" i="1"/>
  <c r="M44" i="1"/>
  <c r="M45" i="1"/>
  <c r="M35" i="1"/>
  <c r="M36" i="1"/>
  <c r="M32" i="1"/>
  <c r="M33" i="1"/>
  <c r="M29" i="1"/>
  <c r="N29" i="1"/>
  <c r="N30" i="1"/>
  <c r="M23" i="1"/>
  <c r="M24" i="1"/>
  <c r="M20" i="1"/>
  <c r="N20" i="1"/>
  <c r="N21" i="1"/>
  <c r="M17" i="1"/>
  <c r="M18" i="1"/>
  <c r="M14" i="1"/>
  <c r="M15" i="1"/>
  <c r="L48" i="1"/>
  <c r="K48" i="1"/>
  <c r="J48" i="1"/>
  <c r="I48" i="1"/>
  <c r="H48" i="1"/>
  <c r="G48" i="1"/>
  <c r="F48" i="1"/>
  <c r="E48" i="1"/>
  <c r="D48" i="1"/>
  <c r="C48" i="1"/>
  <c r="L45" i="1"/>
  <c r="K45" i="1"/>
  <c r="J45" i="1"/>
  <c r="I45" i="1"/>
  <c r="H45" i="1"/>
  <c r="G45" i="1"/>
  <c r="F45" i="1"/>
  <c r="E45" i="1"/>
  <c r="D45" i="1"/>
  <c r="C45" i="1"/>
  <c r="L36" i="1"/>
  <c r="K36" i="1"/>
  <c r="J36" i="1"/>
  <c r="I36" i="1"/>
  <c r="H36" i="1"/>
  <c r="G36" i="1"/>
  <c r="F36" i="1"/>
  <c r="E36" i="1"/>
  <c r="D36" i="1"/>
  <c r="C36" i="1"/>
  <c r="L33" i="1"/>
  <c r="K33" i="1"/>
  <c r="J33" i="1"/>
  <c r="I33" i="1"/>
  <c r="H33" i="1"/>
  <c r="G33" i="1"/>
  <c r="F33" i="1"/>
  <c r="E33" i="1"/>
  <c r="D33" i="1"/>
  <c r="C33" i="1"/>
  <c r="L30" i="1"/>
  <c r="K30" i="1"/>
  <c r="J30" i="1"/>
  <c r="I30" i="1"/>
  <c r="H30" i="1"/>
  <c r="G30" i="1"/>
  <c r="F30" i="1"/>
  <c r="E30" i="1"/>
  <c r="D30" i="1"/>
  <c r="C30" i="1"/>
  <c r="L27" i="1"/>
  <c r="K27" i="1"/>
  <c r="J27" i="1"/>
  <c r="I27" i="1"/>
  <c r="H27" i="1"/>
  <c r="G27" i="1"/>
  <c r="F27" i="1"/>
  <c r="E27" i="1"/>
  <c r="D27" i="1"/>
  <c r="C27" i="1"/>
  <c r="L24" i="1"/>
  <c r="K24" i="1"/>
  <c r="J24" i="1"/>
  <c r="I24" i="1"/>
  <c r="H24" i="1"/>
  <c r="G24" i="1"/>
  <c r="F24" i="1"/>
  <c r="E24" i="1"/>
  <c r="D24" i="1"/>
  <c r="C24" i="1"/>
  <c r="L21" i="1"/>
  <c r="K21" i="1"/>
  <c r="J21" i="1"/>
  <c r="I21" i="1"/>
  <c r="H21" i="1"/>
  <c r="G21" i="1"/>
  <c r="F21" i="1"/>
  <c r="E21" i="1"/>
  <c r="D21" i="1"/>
  <c r="C21" i="1"/>
  <c r="L18" i="1"/>
  <c r="K18" i="1"/>
  <c r="J18" i="1"/>
  <c r="I18" i="1"/>
  <c r="H18" i="1"/>
  <c r="G18" i="1"/>
  <c r="F18" i="1"/>
  <c r="E18" i="1"/>
  <c r="D18" i="1"/>
  <c r="C18" i="1"/>
  <c r="L15" i="1"/>
  <c r="K15" i="1"/>
  <c r="J15" i="1"/>
  <c r="I15" i="1"/>
  <c r="H15" i="1"/>
  <c r="G15" i="1"/>
  <c r="F15" i="1"/>
  <c r="E15" i="1"/>
  <c r="D15" i="1"/>
  <c r="C15" i="1"/>
  <c r="L12" i="1"/>
  <c r="K12" i="1"/>
  <c r="J12" i="1"/>
  <c r="I12" i="1"/>
  <c r="H12" i="1"/>
  <c r="G12" i="1"/>
  <c r="F12" i="1"/>
  <c r="E12" i="1"/>
  <c r="D12" i="1"/>
  <c r="C12" i="1"/>
  <c r="N11" i="1"/>
  <c r="N12" i="1"/>
  <c r="N14" i="1"/>
  <c r="N15" i="1"/>
  <c r="M21" i="1"/>
  <c r="N44" i="1"/>
  <c r="N45" i="1"/>
  <c r="N47" i="1"/>
  <c r="N48" i="1"/>
  <c r="N32" i="1"/>
  <c r="N33" i="1"/>
  <c r="M27" i="1"/>
  <c r="N35" i="1"/>
  <c r="N36" i="1"/>
  <c r="M30" i="1"/>
  <c r="N23" i="1"/>
  <c r="N24" i="1"/>
  <c r="N17" i="1"/>
  <c r="N18" i="1"/>
</calcChain>
</file>

<file path=xl/sharedStrings.xml><?xml version="1.0" encoding="utf-8"?>
<sst xmlns="http://schemas.openxmlformats.org/spreadsheetml/2006/main" count="134" uniqueCount="43">
  <si>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</si>
  <si>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</si>
  <si>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</si>
  <si>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</si>
  <si>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</si>
  <si>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</si>
  <si>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</si>
  <si>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</si>
  <si>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</si>
  <si>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</si>
  <si>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Top ten</t>
  </si>
  <si>
    <t>countries</t>
  </si>
  <si>
    <t xml:space="preserve">Other </t>
  </si>
  <si>
    <t>Foreign-born population, ten leading states</t>
  </si>
  <si>
    <t xml:space="preserve">U.S. total </t>
  </si>
  <si>
    <t>Year</t>
  </si>
  <si>
    <t>and</t>
  </si>
  <si>
    <t>U.S.</t>
  </si>
  <si>
    <t>rank</t>
  </si>
  <si>
    <t>Penn.</t>
  </si>
  <si>
    <t>NY</t>
  </si>
  <si>
    <t>Ohio</t>
  </si>
  <si>
    <t>Wisc.</t>
  </si>
  <si>
    <t>Illinois</t>
  </si>
  <si>
    <t>Iowa</t>
  </si>
  <si>
    <t>Maryland</t>
  </si>
  <si>
    <t>Mass.</t>
  </si>
  <si>
    <t>Calif.</t>
  </si>
  <si>
    <t>Missouri</t>
  </si>
  <si>
    <t>Utah</t>
  </si>
  <si>
    <t>Virginia</t>
  </si>
  <si>
    <t>Kansas</t>
  </si>
  <si>
    <t>Colorado</t>
  </si>
  <si>
    <t>Utah - T</t>
  </si>
  <si>
    <t>Indiana</t>
  </si>
  <si>
    <t>Wash.</t>
  </si>
  <si>
    <t>Michigan</t>
  </si>
  <si>
    <t>NJ</t>
  </si>
  <si>
    <t>(last revised, 5 April 2022, FB website (6) Wales, ten leading states, 1850-1970)</t>
  </si>
  <si>
    <t>Table E-WALES.  TEN LEADING STATES FOR THE FOREIGN-BORN POPULATION FROM WALES: 1850 to 1970</t>
  </si>
  <si>
    <t xml:space="preserve">   (See text concerning data on the foreign-born population.  For ranking purposes, Wales is included with Great Britain and the UK.  Data</t>
  </si>
  <si>
    <t xml:space="preserve">    for Wales are not shown here after 1970 due to increasing birthplace reports of Great Britain rather than of England, Scotland, or Wales)</t>
  </si>
  <si>
    <t>Florida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</si>
</sst>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0" fillId="0" borderId="8" xfId="0" applyBorder="1"/>
    <xf numFmtId="0" fontId="0" fillId="0" borderId="14" xfId="0" applyBorder="1"/>
    <xf numFmtId="0" fontId="0" fillId="0" borderId="15" xfId="0" applyBorder="1"/>
    <xf numFmtId="0" fontId="1" fillId="0" borderId="8" xfId="0" applyFont="1" applyBorder="1" applyAlignment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164" fontId="0" fillId="0" borderId="18" xfId="0" applyNumberFormat="1" applyBorder="1"/>
    <xf numFmtId="164" fontId="0" fillId="0" borderId="19" xfId="0" applyNumberFormat="1" applyBorder="1"/>
    <xf numFmtId="0" fontId="1" fillId="0" borderId="20" xfId="0" applyFont="1" applyBorder="1" applyAlignment="1">
      <alignment horizontal="center"/>
    </xf>
    <xf numFmtId="0" fontId="0" fillId="0" borderId="21" xfId="0" applyBorder="1"/>
    <xf numFmtId="0" fontId="0" fillId="0" borderId="22" xfId="0" applyBorder="1"/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0" fillId="0" borderId="23" xfId="0" applyBorder="1"/>
    <xf numFmtId="164" fontId="0" fillId="0" borderId="24" xfId="0" applyNumberFormat="1" applyBorder="1"/>
    <xf numFmtId="164" fontId="0" fillId="0" borderId="25" xfId="0" applyNumberFormat="1" applyBorder="1"/>
    <xf numFmtId="0" fontId="1" fillId="0" borderId="0" xfId="0" applyFont="1" applyBorder="1" applyAlignment="1">
      <alignment horizontal="right"/>
    </xf>
    <xf numFmtId="0" fontId="1" fillId="0" borderId="4" xfId="0" applyFont="1" applyBorder="1"/>
    <xf numFmtId="164" fontId="1" fillId="0" borderId="24" xfId="0" applyNumberFormat="1" applyFont="1" applyBorder="1"/>
    <xf numFmtId="0" fontId="1" fillId="0" borderId="5" xfId="0" applyFont="1" applyBorder="1"/>
    <xf numFmtId="0" fontId="1" fillId="0" borderId="26" xfId="0" applyFont="1" applyBorder="1"/>
    <xf numFmtId="0" fontId="1" fillId="0" borderId="2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0" fontId="1" fillId="0" borderId="27" xfId="0" applyFont="1" applyBorder="1" applyAlignment="1">
      <alignment horizontal="center"/>
    </xf>
    <xf numFmtId="0" fontId="1" fillId="0" borderId="28" xfId="0" applyFont="1" applyBorder="1"/>
    <xf numFmtId="0" fontId="1" fillId="0" borderId="29" xfId="0" applyFont="1" applyBorder="1"/>
    <xf numFmtId="0" fontId="1" fillId="0" borderId="30" xfId="0" applyFont="1" applyBorder="1" applyAlignment="1">
      <alignment horizontal="center"/>
    </xf>
    <xf numFmtId="0" fontId="1" fillId="0" borderId="31" xfId="0" applyFont="1" applyBorder="1"/>
    <xf numFmtId="0" fontId="1" fillId="0" borderId="32" xfId="0" applyFont="1" applyBorder="1"/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4"/>
  <sheetViews>
    <sheetView tabSelected="1" workbookViewId="0">
      <selection activeCell="B5" sqref="B5:N5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D1" t="s">
        <v>38</v>
      </c>
    </row>
    <row r="2" spans="1:16" x14ac:dyDescent="0.2">
      <c r="A2" s="1" t="s">
        <v>39</v>
      </c>
    </row>
    <row r="3" spans="1:16" x14ac:dyDescent="0.2">
      <c r="A3" s="1" t="s">
        <v>40</v>
      </c>
    </row>
    <row r="4" spans="1:16" ht="16" thickBot="1" x14ac:dyDescent="0.25">
      <c r="A4" s="1" t="s">
        <v>41</v>
      </c>
    </row>
    <row r="5" spans="1:16" x14ac:dyDescent="0.2">
      <c r="A5" s="50" t="s">
        <v>15</v>
      </c>
      <c r="B5" s="51" t="s">
        <v>13</v>
      </c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3"/>
    </row>
    <row r="6" spans="1:16" x14ac:dyDescent="0.2">
      <c r="A6" s="47" t="s">
        <v>16</v>
      </c>
      <c r="B6" s="30"/>
      <c r="C6" s="12"/>
      <c r="D6" s="19"/>
      <c r="E6" s="2"/>
      <c r="F6" s="10"/>
      <c r="G6" s="2"/>
      <c r="H6" s="10"/>
      <c r="I6" s="2"/>
      <c r="J6" s="10"/>
      <c r="K6" s="10"/>
      <c r="L6" s="2"/>
      <c r="M6" s="28"/>
      <c r="N6" s="29"/>
    </row>
    <row r="7" spans="1:16" x14ac:dyDescent="0.2">
      <c r="A7" s="47" t="s">
        <v>17</v>
      </c>
      <c r="B7" s="30"/>
      <c r="C7" s="15"/>
      <c r="D7" s="22"/>
      <c r="E7" s="2"/>
      <c r="F7" s="10"/>
      <c r="G7" s="2"/>
      <c r="H7" s="10"/>
      <c r="I7" s="2"/>
      <c r="J7" s="10"/>
      <c r="K7" s="10"/>
      <c r="L7" s="13"/>
      <c r="M7" s="30" t="s">
        <v>10</v>
      </c>
      <c r="N7" s="31" t="s">
        <v>12</v>
      </c>
      <c r="O7" s="1"/>
    </row>
    <row r="8" spans="1:16" ht="16" thickBot="1" x14ac:dyDescent="0.25">
      <c r="A8" s="44" t="s">
        <v>18</v>
      </c>
      <c r="B8" s="11" t="s">
        <v>14</v>
      </c>
      <c r="C8" s="3" t="s">
        <v>0</v>
      </c>
      <c r="D8" s="8" t="s">
        <v>1</v>
      </c>
      <c r="E8" s="14" t="s">
        <v>2</v>
      </c>
      <c r="F8" s="8" t="s">
        <v>3</v>
      </c>
      <c r="G8" s="16" t="s">
        <v>4</v>
      </c>
      <c r="H8" s="8" t="s">
        <v>5</v>
      </c>
      <c r="I8" s="3" t="s">
        <v>6</v>
      </c>
      <c r="J8" s="8" t="s">
        <v>7</v>
      </c>
      <c r="K8" s="8" t="s">
        <v>8</v>
      </c>
      <c r="L8" s="3" t="s">
        <v>9</v>
      </c>
      <c r="M8" s="11" t="s">
        <v>11</v>
      </c>
      <c r="N8" s="9" t="s">
        <v>11</v>
      </c>
      <c r="O8" s="35"/>
      <c r="P8" s="12"/>
    </row>
    <row r="9" spans="1:16" x14ac:dyDescent="0.2">
      <c r="A9" s="47"/>
      <c r="B9" s="30"/>
      <c r="C9" s="2"/>
      <c r="D9" s="10"/>
      <c r="E9" s="23"/>
      <c r="F9" s="10"/>
      <c r="G9" s="18"/>
      <c r="H9" s="10"/>
      <c r="I9" s="2"/>
      <c r="J9" s="10"/>
      <c r="K9" s="10"/>
      <c r="L9" s="2"/>
      <c r="M9" s="30"/>
      <c r="N9" s="31"/>
      <c r="O9" s="1"/>
    </row>
    <row r="10" spans="1:16" x14ac:dyDescent="0.2">
      <c r="A10" s="48">
        <v>1850</v>
      </c>
      <c r="B10" s="36"/>
      <c r="C10" s="40" t="s">
        <v>19</v>
      </c>
      <c r="D10" s="40" t="s">
        <v>20</v>
      </c>
      <c r="E10" s="40" t="s">
        <v>21</v>
      </c>
      <c r="F10" s="40" t="s">
        <v>22</v>
      </c>
      <c r="G10" s="40" t="s">
        <v>23</v>
      </c>
      <c r="H10" s="40" t="s">
        <v>24</v>
      </c>
      <c r="I10" s="40" t="s">
        <v>25</v>
      </c>
      <c r="J10" s="40" t="s">
        <v>26</v>
      </c>
      <c r="K10" s="40" t="s">
        <v>27</v>
      </c>
      <c r="L10" s="41" t="s">
        <v>28</v>
      </c>
      <c r="M10" s="6"/>
      <c r="N10" s="5"/>
    </row>
    <row r="11" spans="1:16" x14ac:dyDescent="0.2">
      <c r="A11" s="48"/>
      <c r="B11" s="36">
        <v>29868</v>
      </c>
      <c r="C11" s="4">
        <v>8920</v>
      </c>
      <c r="D11" s="4">
        <v>7582</v>
      </c>
      <c r="E11" s="4">
        <v>5849</v>
      </c>
      <c r="F11" s="4">
        <v>4319</v>
      </c>
      <c r="G11" s="4">
        <v>572</v>
      </c>
      <c r="H11" s="4">
        <v>352</v>
      </c>
      <c r="I11" s="4">
        <v>260</v>
      </c>
      <c r="J11" s="4">
        <v>214</v>
      </c>
      <c r="K11" s="4">
        <v>182</v>
      </c>
      <c r="L11" s="17">
        <v>176</v>
      </c>
      <c r="M11" s="6">
        <f>SUM(C11:L11)</f>
        <v>28426</v>
      </c>
      <c r="N11" s="5">
        <f>B11-M11</f>
        <v>1442</v>
      </c>
    </row>
    <row r="12" spans="1:16" ht="16" thickBot="1" x14ac:dyDescent="0.25">
      <c r="A12" s="46"/>
      <c r="B12" s="37">
        <v>100</v>
      </c>
      <c r="C12" s="25">
        <f>C11/B11*100</f>
        <v>29.864738181331191</v>
      </c>
      <c r="D12" s="25">
        <f>D11/B11*100</f>
        <v>25.385027454131514</v>
      </c>
      <c r="E12" s="25">
        <f>E11/B11*100</f>
        <v>19.582831123610553</v>
      </c>
      <c r="F12" s="25">
        <f>F11/B11*100</f>
        <v>14.460291951252177</v>
      </c>
      <c r="G12" s="25">
        <f>G11/B11*100</f>
        <v>1.9150930762019551</v>
      </c>
      <c r="H12" s="25">
        <f>H11/B11*100</f>
        <v>1.1785188161242803</v>
      </c>
      <c r="I12" s="25">
        <f>I11/B11*100</f>
        <v>0.87049685281907052</v>
      </c>
      <c r="J12" s="25">
        <f>J11/B11*100</f>
        <v>0.71648587116646578</v>
      </c>
      <c r="K12" s="25">
        <f>K11/B11*100</f>
        <v>0.6093477969733494</v>
      </c>
      <c r="L12" s="26">
        <f>L11/B11*100</f>
        <v>0.58925940806214017</v>
      </c>
      <c r="M12" s="33">
        <f>M11/B11*100</f>
        <v>95.172090531672694</v>
      </c>
      <c r="N12" s="34">
        <f>N11/B11*100</f>
        <v>4.8279094683273076</v>
      </c>
    </row>
    <row r="13" spans="1:16" x14ac:dyDescent="0.2">
      <c r="A13" s="49">
        <v>1860</v>
      </c>
      <c r="B13" s="38"/>
      <c r="C13" s="40" t="s">
        <v>19</v>
      </c>
      <c r="D13" s="40" t="s">
        <v>21</v>
      </c>
      <c r="E13" s="40" t="s">
        <v>20</v>
      </c>
      <c r="F13" s="40" t="s">
        <v>22</v>
      </c>
      <c r="G13" s="40" t="s">
        <v>23</v>
      </c>
      <c r="H13" s="40" t="s">
        <v>27</v>
      </c>
      <c r="I13" s="40" t="s">
        <v>29</v>
      </c>
      <c r="J13" s="40" t="s">
        <v>24</v>
      </c>
      <c r="K13" s="40" t="s">
        <v>25</v>
      </c>
      <c r="L13" s="41" t="s">
        <v>30</v>
      </c>
      <c r="M13" s="7"/>
      <c r="N13" s="32"/>
    </row>
    <row r="14" spans="1:16" x14ac:dyDescent="0.2">
      <c r="A14" s="48"/>
      <c r="B14" s="36">
        <v>45763</v>
      </c>
      <c r="C14" s="4">
        <v>13101</v>
      </c>
      <c r="D14" s="4">
        <v>8365</v>
      </c>
      <c r="E14" s="4">
        <v>7998</v>
      </c>
      <c r="F14" s="4">
        <v>6454</v>
      </c>
      <c r="G14" s="4">
        <v>1528</v>
      </c>
      <c r="H14" s="4">
        <v>1262</v>
      </c>
      <c r="I14" s="4">
        <v>945</v>
      </c>
      <c r="J14" s="4">
        <v>913</v>
      </c>
      <c r="K14" s="4">
        <v>701</v>
      </c>
      <c r="L14" s="4">
        <v>584</v>
      </c>
      <c r="M14" s="6">
        <f>SUM(C14:L14)</f>
        <v>41851</v>
      </c>
      <c r="N14" s="5">
        <f>B14-M14</f>
        <v>3912</v>
      </c>
    </row>
    <row r="15" spans="1:16" ht="16" thickBot="1" x14ac:dyDescent="0.25">
      <c r="A15" s="46"/>
      <c r="B15" s="37">
        <v>100</v>
      </c>
      <c r="C15" s="25">
        <f>C14/B14*100</f>
        <v>28.627930861176061</v>
      </c>
      <c r="D15" s="25">
        <f>D14/B14*100</f>
        <v>18.278958984332323</v>
      </c>
      <c r="E15" s="25">
        <f>E14/B14*100</f>
        <v>17.477001070733998</v>
      </c>
      <c r="F15" s="25">
        <f>F14/B14*100</f>
        <v>14.103096387911632</v>
      </c>
      <c r="G15" s="25">
        <f>G14/B14*100</f>
        <v>3.338941939995193</v>
      </c>
      <c r="H15" s="25">
        <f>H14/B14*100</f>
        <v>2.7576863404934118</v>
      </c>
      <c r="I15" s="25">
        <f>I14/B14*100</f>
        <v>2.0649869982300109</v>
      </c>
      <c r="J15" s="25">
        <f>J14/B14*100</f>
        <v>1.9950615125756614</v>
      </c>
      <c r="K15" s="25">
        <f>K14/B14*100</f>
        <v>1.5318051701155955</v>
      </c>
      <c r="L15" s="26">
        <f>L14/B14*100</f>
        <v>1.2761401131918799</v>
      </c>
      <c r="M15" s="33">
        <f>M14/B14*100</f>
        <v>91.451609378755762</v>
      </c>
      <c r="N15" s="34">
        <f>N14/B14*100</f>
        <v>8.548390621244236</v>
      </c>
    </row>
    <row r="16" spans="1:16" x14ac:dyDescent="0.2">
      <c r="A16" s="49">
        <v>1870</v>
      </c>
      <c r="B16" s="38"/>
      <c r="C16" s="40" t="s">
        <v>19</v>
      </c>
      <c r="D16" s="40" t="s">
        <v>21</v>
      </c>
      <c r="E16" s="40" t="s">
        <v>20</v>
      </c>
      <c r="F16" s="40" t="s">
        <v>22</v>
      </c>
      <c r="G16" s="40" t="s">
        <v>23</v>
      </c>
      <c r="H16" s="40" t="s">
        <v>24</v>
      </c>
      <c r="I16" s="40" t="s">
        <v>29</v>
      </c>
      <c r="J16" s="40" t="s">
        <v>28</v>
      </c>
      <c r="K16" s="40" t="s">
        <v>27</v>
      </c>
      <c r="L16" s="41" t="s">
        <v>31</v>
      </c>
      <c r="M16" s="7"/>
      <c r="N16" s="32"/>
    </row>
    <row r="17" spans="1:16" x14ac:dyDescent="0.2">
      <c r="A17" s="48"/>
      <c r="B17" s="36">
        <v>74533</v>
      </c>
      <c r="C17" s="42">
        <v>27633</v>
      </c>
      <c r="D17" s="42">
        <v>12939</v>
      </c>
      <c r="E17" s="42">
        <v>7857</v>
      </c>
      <c r="F17" s="42">
        <v>6550</v>
      </c>
      <c r="G17" s="42">
        <v>3146</v>
      </c>
      <c r="H17" s="42">
        <v>1967</v>
      </c>
      <c r="I17" s="42">
        <v>1783</v>
      </c>
      <c r="J17" s="42">
        <v>1524</v>
      </c>
      <c r="K17" s="42">
        <v>1517</v>
      </c>
      <c r="L17" s="43">
        <v>1021</v>
      </c>
      <c r="M17" s="6">
        <f>SUM(C17:L17)</f>
        <v>65937</v>
      </c>
      <c r="N17" s="5">
        <f>B17-M17</f>
        <v>8596</v>
      </c>
    </row>
    <row r="18" spans="1:16" ht="16" thickBot="1" x14ac:dyDescent="0.25">
      <c r="A18" s="46"/>
      <c r="B18" s="37">
        <v>100</v>
      </c>
      <c r="C18" s="25">
        <f>C17/B17*100</f>
        <v>37.074852749788683</v>
      </c>
      <c r="D18" s="25">
        <f>D17/B17*100</f>
        <v>17.360095528155313</v>
      </c>
      <c r="E18" s="25">
        <f>E17/B17*100</f>
        <v>10.541639273878685</v>
      </c>
      <c r="F18" s="25">
        <f>F17/B17*100</f>
        <v>8.7880536138354817</v>
      </c>
      <c r="G18" s="25">
        <f>G17/B17*100</f>
        <v>4.2209491097902943</v>
      </c>
      <c r="H18" s="25">
        <f>H17/B17*100</f>
        <v>2.6390994592999073</v>
      </c>
      <c r="I18" s="25">
        <f>I17/B17*100</f>
        <v>2.392228945567735</v>
      </c>
      <c r="J18" s="25">
        <f>J17/B17*100</f>
        <v>2.0447318637382099</v>
      </c>
      <c r="K18" s="25">
        <f>K17/B17*100</f>
        <v>2.0353400507157904</v>
      </c>
      <c r="L18" s="26">
        <f>L17/B17*100</f>
        <v>1.3698630136986301</v>
      </c>
      <c r="M18" s="33">
        <f>M17/B17*100</f>
        <v>88.466853608468739</v>
      </c>
      <c r="N18" s="34">
        <f>N17/B17*100</f>
        <v>11.533146391531268</v>
      </c>
    </row>
    <row r="19" spans="1:16" x14ac:dyDescent="0.2">
      <c r="A19" s="49">
        <v>1880</v>
      </c>
      <c r="B19" s="38"/>
      <c r="C19" s="24" t="s">
        <v>19</v>
      </c>
      <c r="D19" s="24" t="s">
        <v>21</v>
      </c>
      <c r="E19" s="24" t="s">
        <v>20</v>
      </c>
      <c r="F19" s="24" t="s">
        <v>22</v>
      </c>
      <c r="G19" s="24" t="s">
        <v>23</v>
      </c>
      <c r="H19" s="24" t="s">
        <v>24</v>
      </c>
      <c r="I19" s="24" t="s">
        <v>29</v>
      </c>
      <c r="J19" s="24" t="s">
        <v>31</v>
      </c>
      <c r="K19" s="24" t="s">
        <v>27</v>
      </c>
      <c r="L19" s="27" t="s">
        <v>28</v>
      </c>
      <c r="M19" s="7"/>
      <c r="N19" s="32"/>
    </row>
    <row r="20" spans="1:16" x14ac:dyDescent="0.2">
      <c r="A20" s="48"/>
      <c r="B20" s="36">
        <v>83302</v>
      </c>
      <c r="C20" s="4">
        <v>29447</v>
      </c>
      <c r="D20" s="4">
        <v>13763</v>
      </c>
      <c r="E20" s="4">
        <v>7223</v>
      </c>
      <c r="F20" s="4">
        <v>5352</v>
      </c>
      <c r="G20" s="4">
        <v>3694</v>
      </c>
      <c r="H20" s="4">
        <v>3031</v>
      </c>
      <c r="I20" s="4">
        <v>2390</v>
      </c>
      <c r="J20" s="4">
        <v>2088</v>
      </c>
      <c r="K20" s="4">
        <v>1920</v>
      </c>
      <c r="L20" s="17">
        <v>1766</v>
      </c>
      <c r="M20" s="6">
        <f>SUM(C20:L20)</f>
        <v>70674</v>
      </c>
      <c r="N20" s="5">
        <f>B20-M20</f>
        <v>12628</v>
      </c>
    </row>
    <row r="21" spans="1:16" ht="16" thickBot="1" x14ac:dyDescent="0.25">
      <c r="A21" s="46"/>
      <c r="B21" s="37">
        <v>100</v>
      </c>
      <c r="C21" s="25">
        <f>C20/B20*100</f>
        <v>35.349691483997987</v>
      </c>
      <c r="D21" s="25">
        <f>D20/B20*100</f>
        <v>16.521812201387721</v>
      </c>
      <c r="E21" s="25">
        <f>E20/B20*100</f>
        <v>8.6708602434515374</v>
      </c>
      <c r="F21" s="25">
        <f>F20/B20*100</f>
        <v>6.4248157307147489</v>
      </c>
      <c r="G21" s="25">
        <f>G20/B20*100</f>
        <v>4.4344673597272575</v>
      </c>
      <c r="H21" s="25">
        <f>H20/B20*100</f>
        <v>3.6385681016062037</v>
      </c>
      <c r="I21" s="25">
        <f>I20/B20*100</f>
        <v>2.8690787736188805</v>
      </c>
      <c r="J21" s="25">
        <f>J20/B20*100</f>
        <v>2.5065424599649466</v>
      </c>
      <c r="K21" s="25">
        <f>K20/B20*100</f>
        <v>2.3048666298528246</v>
      </c>
      <c r="L21" s="26">
        <f>L20/B20*100</f>
        <v>2.1199971189167126</v>
      </c>
      <c r="M21" s="33">
        <f>M20/B20*100</f>
        <v>84.840700103238817</v>
      </c>
      <c r="N21" s="34">
        <f>N20/B20*100</f>
        <v>15.159299896761183</v>
      </c>
    </row>
    <row r="22" spans="1:16" x14ac:dyDescent="0.2">
      <c r="A22" s="49">
        <v>1890</v>
      </c>
      <c r="B22" s="38"/>
      <c r="C22" s="24" t="s">
        <v>19</v>
      </c>
      <c r="D22" s="24" t="s">
        <v>21</v>
      </c>
      <c r="E22" s="24" t="s">
        <v>20</v>
      </c>
      <c r="F22" s="24" t="s">
        <v>22</v>
      </c>
      <c r="G22" s="24" t="s">
        <v>23</v>
      </c>
      <c r="H22" s="24" t="s">
        <v>24</v>
      </c>
      <c r="I22" s="24" t="s">
        <v>31</v>
      </c>
      <c r="J22" s="24" t="s">
        <v>33</v>
      </c>
      <c r="K22" s="24" t="s">
        <v>32</v>
      </c>
      <c r="L22" s="27" t="s">
        <v>28</v>
      </c>
      <c r="M22" s="7"/>
      <c r="N22" s="32"/>
    </row>
    <row r="23" spans="1:16" x14ac:dyDescent="0.2">
      <c r="A23" s="48"/>
      <c r="B23" s="36">
        <v>100079</v>
      </c>
      <c r="C23" s="4">
        <v>38301</v>
      </c>
      <c r="D23" s="4">
        <v>12905</v>
      </c>
      <c r="E23" s="4">
        <v>8108</v>
      </c>
      <c r="F23" s="4">
        <v>4297</v>
      </c>
      <c r="G23" s="4">
        <v>4138</v>
      </c>
      <c r="H23" s="4">
        <v>3601</v>
      </c>
      <c r="I23" s="4">
        <v>2488</v>
      </c>
      <c r="J23" s="4">
        <v>2387</v>
      </c>
      <c r="K23" s="4">
        <v>2082</v>
      </c>
      <c r="L23" s="17">
        <v>1862</v>
      </c>
      <c r="M23" s="6">
        <f>SUM(C23:L23)</f>
        <v>80169</v>
      </c>
      <c r="N23" s="5">
        <f>B23-M23</f>
        <v>19910</v>
      </c>
    </row>
    <row r="24" spans="1:16" ht="16" thickBot="1" x14ac:dyDescent="0.25">
      <c r="A24" s="46"/>
      <c r="B24" s="37">
        <v>100</v>
      </c>
      <c r="C24" s="25">
        <f>C23/B23*100</f>
        <v>38.270766094785117</v>
      </c>
      <c r="D24" s="25">
        <f>D23/B23*100</f>
        <v>12.894813097652854</v>
      </c>
      <c r="E24" s="25">
        <f>E23/B23*100</f>
        <v>8.1015997362083958</v>
      </c>
      <c r="F24" s="25">
        <f>F23/B23*100</f>
        <v>4.2936080496407838</v>
      </c>
      <c r="G24" s="25">
        <f>G23/B23*100</f>
        <v>4.1347335604872155</v>
      </c>
      <c r="H24" s="25">
        <f>H23/B23*100</f>
        <v>3.5981574556100684</v>
      </c>
      <c r="I24" s="25">
        <f>I23/B23*100</f>
        <v>2.4860360315350873</v>
      </c>
      <c r="J24" s="25">
        <f>J23/B23*100</f>
        <v>2.3851157585507448</v>
      </c>
      <c r="K24" s="25">
        <f>K23/B23*100</f>
        <v>2.0803565183505031</v>
      </c>
      <c r="L24" s="26">
        <f>L23/B23*100</f>
        <v>1.8605301811568862</v>
      </c>
      <c r="M24" s="33">
        <f>M23/B23*100</f>
        <v>80.105716483977659</v>
      </c>
      <c r="N24" s="34">
        <f>N23/B23*100</f>
        <v>19.894283516022345</v>
      </c>
    </row>
    <row r="25" spans="1:16" x14ac:dyDescent="0.2">
      <c r="A25" s="49">
        <v>1900</v>
      </c>
      <c r="B25" s="38"/>
      <c r="C25" s="24" t="s">
        <v>19</v>
      </c>
      <c r="D25" s="24" t="s">
        <v>21</v>
      </c>
      <c r="E25" s="24" t="s">
        <v>20</v>
      </c>
      <c r="F25" s="24" t="s">
        <v>23</v>
      </c>
      <c r="G25" s="24" t="s">
        <v>22</v>
      </c>
      <c r="H25" s="24" t="s">
        <v>24</v>
      </c>
      <c r="I25" s="24" t="s">
        <v>29</v>
      </c>
      <c r="J25" s="24" t="s">
        <v>34</v>
      </c>
      <c r="K25" s="24" t="s">
        <v>31</v>
      </c>
      <c r="L25" s="24" t="s">
        <v>32</v>
      </c>
      <c r="M25" s="7"/>
      <c r="N25" s="32"/>
      <c r="P25" s="12"/>
    </row>
    <row r="26" spans="1:16" x14ac:dyDescent="0.2">
      <c r="A26" s="48"/>
      <c r="B26" s="36">
        <v>93586</v>
      </c>
      <c r="C26" s="4">
        <v>35453</v>
      </c>
      <c r="D26" s="4">
        <v>11481</v>
      </c>
      <c r="E26" s="4">
        <v>7304</v>
      </c>
      <c r="F26" s="4">
        <v>4364</v>
      </c>
      <c r="G26" s="4">
        <v>3356</v>
      </c>
      <c r="H26" s="4">
        <v>3091</v>
      </c>
      <c r="I26" s="4">
        <v>2141</v>
      </c>
      <c r="J26" s="4">
        <v>2083</v>
      </c>
      <c r="K26" s="4">
        <v>2005</v>
      </c>
      <c r="L26" s="4">
        <v>1955</v>
      </c>
      <c r="M26" s="6">
        <f>SUM(C26:L26)</f>
        <v>73233</v>
      </c>
      <c r="N26" s="5">
        <f>B26-M26</f>
        <v>20353</v>
      </c>
    </row>
    <row r="27" spans="1:16" ht="16" thickBot="1" x14ac:dyDescent="0.25">
      <c r="A27" s="46"/>
      <c r="B27" s="37">
        <v>100</v>
      </c>
      <c r="C27" s="25">
        <f>C26/B26*100</f>
        <v>37.882802983352207</v>
      </c>
      <c r="D27" s="25">
        <f>D26/B26*100</f>
        <v>12.267860577436796</v>
      </c>
      <c r="E27" s="25">
        <f>E26/B26*100</f>
        <v>7.8045861560489813</v>
      </c>
      <c r="F27" s="25">
        <f>F26/B26*100</f>
        <v>4.6630906332143693</v>
      </c>
      <c r="G27" s="25">
        <f>G26/B26*100</f>
        <v>3.5860064539567889</v>
      </c>
      <c r="H27" s="25">
        <f>H26/B26*100</f>
        <v>3.3028444425448251</v>
      </c>
      <c r="I27" s="25">
        <f>I26/B26*100</f>
        <v>2.2877353450302396</v>
      </c>
      <c r="J27" s="25">
        <f>J26/B26*100</f>
        <v>2.2257602632872442</v>
      </c>
      <c r="K27" s="25">
        <f>K26/B26*100</f>
        <v>2.1424144637018356</v>
      </c>
      <c r="L27" s="26">
        <f>L26/B26*100</f>
        <v>2.0889876690958049</v>
      </c>
      <c r="M27" s="33">
        <f>M26/B26*100</f>
        <v>78.252088987669097</v>
      </c>
      <c r="N27" s="34">
        <f>N26/B26*100</f>
        <v>21.747911012330903</v>
      </c>
    </row>
    <row r="28" spans="1:16" x14ac:dyDescent="0.2">
      <c r="A28" s="49">
        <v>1910</v>
      </c>
      <c r="B28" s="38"/>
      <c r="C28" s="24" t="s">
        <v>19</v>
      </c>
      <c r="D28" s="24" t="s">
        <v>21</v>
      </c>
      <c r="E28" s="24" t="s">
        <v>20</v>
      </c>
      <c r="F28" s="24" t="s">
        <v>23</v>
      </c>
      <c r="G28" s="24" t="s">
        <v>22</v>
      </c>
      <c r="H28" s="24" t="s">
        <v>24</v>
      </c>
      <c r="I28" s="24" t="s">
        <v>27</v>
      </c>
      <c r="J28" s="24" t="s">
        <v>32</v>
      </c>
      <c r="K28" s="24" t="s">
        <v>35</v>
      </c>
      <c r="L28" s="27" t="s">
        <v>29</v>
      </c>
      <c r="M28" s="7"/>
      <c r="N28" s="32"/>
    </row>
    <row r="29" spans="1:16" x14ac:dyDescent="0.2">
      <c r="A29" s="48"/>
      <c r="B29" s="36">
        <v>82488</v>
      </c>
      <c r="C29" s="4">
        <v>29255</v>
      </c>
      <c r="D29" s="4">
        <v>9377</v>
      </c>
      <c r="E29" s="4">
        <v>7464</v>
      </c>
      <c r="F29" s="4">
        <v>4091</v>
      </c>
      <c r="G29" s="4">
        <v>2507</v>
      </c>
      <c r="H29" s="4">
        <v>2434</v>
      </c>
      <c r="I29" s="4">
        <v>2416</v>
      </c>
      <c r="J29" s="4">
        <v>1989</v>
      </c>
      <c r="K29" s="4">
        <v>1976</v>
      </c>
      <c r="L29" s="17">
        <v>1672</v>
      </c>
      <c r="M29" s="6">
        <f>SUM(C29:L29)</f>
        <v>63181</v>
      </c>
      <c r="N29" s="5">
        <f>B29-M29</f>
        <v>19307</v>
      </c>
    </row>
    <row r="30" spans="1:16" ht="16" thickBot="1" x14ac:dyDescent="0.25">
      <c r="A30" s="46"/>
      <c r="B30" s="37">
        <v>100</v>
      </c>
      <c r="C30" s="25">
        <f>C29/B29*100</f>
        <v>35.465764717292217</v>
      </c>
      <c r="D30" s="25">
        <f>D29/B29*100</f>
        <v>11.367714091746677</v>
      </c>
      <c r="E30" s="25">
        <f>E29/B29*100</f>
        <v>9.0485888856560948</v>
      </c>
      <c r="F30" s="25">
        <f>F29/B29*100</f>
        <v>4.9595092619532535</v>
      </c>
      <c r="G30" s="25">
        <f>G29/B29*100</f>
        <v>3.0392299485985839</v>
      </c>
      <c r="H30" s="25">
        <f>H29/B29*100</f>
        <v>2.9507322277179711</v>
      </c>
      <c r="I30" s="25">
        <f>I29/B29*100</f>
        <v>2.9289108718843955</v>
      </c>
      <c r="J30" s="25">
        <f>J29/B29*100</f>
        <v>2.4112598196101254</v>
      </c>
      <c r="K30" s="25">
        <f>K29/B29*100</f>
        <v>2.3954999515080981</v>
      </c>
      <c r="L30" s="26">
        <f>L29/B29*100</f>
        <v>2.0269614974299293</v>
      </c>
      <c r="M30" s="33">
        <f>M29/B29*100</f>
        <v>76.594171273397336</v>
      </c>
      <c r="N30" s="34">
        <f>N29/B29*100</f>
        <v>23.405828726602657</v>
      </c>
    </row>
    <row r="31" spans="1:16" x14ac:dyDescent="0.2">
      <c r="A31" s="49">
        <v>1920</v>
      </c>
      <c r="B31" s="38"/>
      <c r="C31" s="24" t="s">
        <v>19</v>
      </c>
      <c r="D31" s="24" t="s">
        <v>21</v>
      </c>
      <c r="E31" s="24" t="s">
        <v>20</v>
      </c>
      <c r="F31" s="24" t="s">
        <v>23</v>
      </c>
      <c r="G31" s="24" t="s">
        <v>27</v>
      </c>
      <c r="H31" s="24" t="s">
        <v>35</v>
      </c>
      <c r="I31" s="24" t="s">
        <v>24</v>
      </c>
      <c r="J31" s="24" t="s">
        <v>22</v>
      </c>
      <c r="K31" s="24" t="s">
        <v>32</v>
      </c>
      <c r="L31" s="27" t="s">
        <v>26</v>
      </c>
      <c r="M31" s="7"/>
      <c r="N31" s="32"/>
    </row>
    <row r="32" spans="1:16" x14ac:dyDescent="0.2">
      <c r="A32" s="48"/>
      <c r="B32" s="36">
        <v>67066</v>
      </c>
      <c r="C32" s="4">
        <v>21167</v>
      </c>
      <c r="D32" s="4">
        <v>7772</v>
      </c>
      <c r="E32" s="4">
        <v>6763</v>
      </c>
      <c r="F32" s="4">
        <v>3444</v>
      </c>
      <c r="G32" s="4">
        <v>3433</v>
      </c>
      <c r="H32" s="4">
        <v>2040</v>
      </c>
      <c r="I32" s="4">
        <v>1753</v>
      </c>
      <c r="J32" s="4">
        <v>1750</v>
      </c>
      <c r="K32" s="4">
        <v>1482</v>
      </c>
      <c r="L32" s="17">
        <v>1367</v>
      </c>
      <c r="M32" s="6">
        <f>SUM(C32:L32)</f>
        <v>50971</v>
      </c>
      <c r="N32" s="5">
        <f>B32-M32</f>
        <v>16095</v>
      </c>
    </row>
    <row r="33" spans="1:14" ht="16" thickBot="1" x14ac:dyDescent="0.25">
      <c r="A33" s="46"/>
      <c r="B33" s="37">
        <v>100</v>
      </c>
      <c r="C33" s="25">
        <f>C32/B32*100</f>
        <v>31.561446932872094</v>
      </c>
      <c r="D33" s="25">
        <f>D32/B32*100</f>
        <v>11.588584379566397</v>
      </c>
      <c r="E33" s="25">
        <f>E32/B32*100</f>
        <v>10.084096263382341</v>
      </c>
      <c r="F33" s="25">
        <f>F32/B32*100</f>
        <v>5.1352399129216</v>
      </c>
      <c r="G33" s="25">
        <f>G32/B32*100</f>
        <v>5.1188381594250441</v>
      </c>
      <c r="H33" s="25">
        <f>H32/B32*100</f>
        <v>3.0417797393612265</v>
      </c>
      <c r="I33" s="25">
        <f>I32/B32*100</f>
        <v>2.613843079951093</v>
      </c>
      <c r="J33" s="25">
        <f>J32/B32*100</f>
        <v>2.6093698744520322</v>
      </c>
      <c r="K33" s="25">
        <f>K32/B32*100</f>
        <v>2.2097635165359497</v>
      </c>
      <c r="L33" s="26">
        <f>L32/B32*100</f>
        <v>2.0382906390719593</v>
      </c>
      <c r="M33" s="33">
        <f>M32/B32*100</f>
        <v>76.001252497539738</v>
      </c>
      <c r="N33" s="34">
        <f>N32/B32*100</f>
        <v>23.998747502460262</v>
      </c>
    </row>
    <row r="34" spans="1:14" x14ac:dyDescent="0.2">
      <c r="A34" s="49">
        <v>1930</v>
      </c>
      <c r="B34" s="38"/>
      <c r="C34" s="24" t="s">
        <v>19</v>
      </c>
      <c r="D34" s="24" t="s">
        <v>20</v>
      </c>
      <c r="E34" s="24" t="s">
        <v>21</v>
      </c>
      <c r="F34" s="24" t="s">
        <v>27</v>
      </c>
      <c r="G34" s="24" t="s">
        <v>23</v>
      </c>
      <c r="H34" s="24" t="s">
        <v>36</v>
      </c>
      <c r="I34" s="24" t="s">
        <v>35</v>
      </c>
      <c r="J34" s="24" t="s">
        <v>37</v>
      </c>
      <c r="K34" s="24" t="s">
        <v>26</v>
      </c>
      <c r="L34" s="27" t="s">
        <v>22</v>
      </c>
      <c r="M34" s="7"/>
      <c r="N34" s="32"/>
    </row>
    <row r="35" spans="1:14" x14ac:dyDescent="0.2">
      <c r="A35" s="48"/>
      <c r="B35" s="36">
        <v>60205</v>
      </c>
      <c r="C35" s="4">
        <v>17767</v>
      </c>
      <c r="D35" s="4">
        <v>7037</v>
      </c>
      <c r="E35" s="4">
        <v>6897</v>
      </c>
      <c r="F35" s="4">
        <v>4111</v>
      </c>
      <c r="G35" s="4">
        <v>3277</v>
      </c>
      <c r="H35" s="4">
        <v>2236</v>
      </c>
      <c r="I35" s="4">
        <v>1694</v>
      </c>
      <c r="J35" s="4">
        <v>1532</v>
      </c>
      <c r="K35" s="4">
        <v>1358</v>
      </c>
      <c r="L35" s="17">
        <v>1241</v>
      </c>
      <c r="M35" s="6">
        <f>SUM(C35:L35)</f>
        <v>47150</v>
      </c>
      <c r="N35" s="5">
        <f>B35-M35</f>
        <v>13055</v>
      </c>
    </row>
    <row r="36" spans="1:14" ht="16" thickBot="1" x14ac:dyDescent="0.25">
      <c r="A36" s="46"/>
      <c r="B36" s="37">
        <v>100</v>
      </c>
      <c r="C36" s="25">
        <f>C35/B35*100</f>
        <v>29.510837970268248</v>
      </c>
      <c r="D36" s="25">
        <f>D35/B35*100</f>
        <v>11.688397973590234</v>
      </c>
      <c r="E36" s="25">
        <f>E35/B35*100</f>
        <v>11.455859147911303</v>
      </c>
      <c r="F36" s="25">
        <f>F35/B35*100</f>
        <v>6.8283365169005892</v>
      </c>
      <c r="G36" s="25">
        <f>G35/B35*100</f>
        <v>5.4430695124989619</v>
      </c>
      <c r="H36" s="25">
        <f>H35/B35*100</f>
        <v>3.7139772444149157</v>
      </c>
      <c r="I36" s="25">
        <f>I35/B35*100</f>
        <v>2.8137197907150568</v>
      </c>
      <c r="J36" s="25">
        <f>J35/B35*100</f>
        <v>2.5446391495722946</v>
      </c>
      <c r="K36" s="25">
        <f>K35/B35*100</f>
        <v>2.2556266090856241</v>
      </c>
      <c r="L36" s="26">
        <f>L35/B35*100</f>
        <v>2.0612905904825181</v>
      </c>
      <c r="M36" s="33">
        <f>M35/B35*100</f>
        <v>78.315754505439756</v>
      </c>
      <c r="N36" s="34">
        <f>N35/B35*100</f>
        <v>21.684245494560255</v>
      </c>
    </row>
    <row r="37" spans="1:14" x14ac:dyDescent="0.2">
      <c r="A37" s="49">
        <v>1940</v>
      </c>
      <c r="B37" s="38"/>
      <c r="C37" s="24"/>
      <c r="D37" s="24"/>
      <c r="E37" s="24"/>
      <c r="F37" s="24"/>
      <c r="G37" s="24"/>
      <c r="H37" s="24"/>
      <c r="I37" s="24"/>
      <c r="J37" s="24"/>
      <c r="K37" s="24"/>
      <c r="L37" s="27"/>
      <c r="M37" s="7"/>
      <c r="N37" s="32"/>
    </row>
    <row r="38" spans="1:14" x14ac:dyDescent="0.2">
      <c r="A38" s="48"/>
      <c r="B38" s="36">
        <v>35360</v>
      </c>
      <c r="C38" s="4"/>
      <c r="D38" s="4"/>
      <c r="E38" s="4"/>
      <c r="F38" s="4"/>
      <c r="G38" s="4"/>
      <c r="H38" s="4"/>
      <c r="I38" s="4"/>
      <c r="J38" s="4"/>
      <c r="K38" s="4"/>
      <c r="L38" s="17"/>
      <c r="M38" s="6"/>
      <c r="N38" s="5"/>
    </row>
    <row r="39" spans="1:14" ht="16" thickBot="1" x14ac:dyDescent="0.25">
      <c r="A39" s="46"/>
      <c r="B39" s="37">
        <v>100</v>
      </c>
      <c r="C39" s="25"/>
      <c r="D39" s="25"/>
      <c r="E39" s="25"/>
      <c r="F39" s="25"/>
      <c r="G39" s="25"/>
      <c r="H39" s="25"/>
      <c r="I39" s="25"/>
      <c r="J39" s="25"/>
      <c r="K39" s="25"/>
      <c r="L39" s="26"/>
      <c r="M39" s="33"/>
      <c r="N39" s="34"/>
    </row>
    <row r="40" spans="1:14" x14ac:dyDescent="0.2">
      <c r="A40" s="49">
        <v>1950</v>
      </c>
      <c r="B40" s="38"/>
      <c r="C40" s="24"/>
      <c r="D40" s="24"/>
      <c r="E40" s="24"/>
      <c r="F40" s="24"/>
      <c r="G40" s="24"/>
      <c r="H40" s="24"/>
      <c r="I40" s="24"/>
      <c r="J40" s="24"/>
      <c r="K40" s="24"/>
      <c r="L40" s="27"/>
      <c r="M40" s="7"/>
      <c r="N40" s="32"/>
    </row>
    <row r="41" spans="1:14" x14ac:dyDescent="0.2">
      <c r="A41" s="48"/>
      <c r="B41" s="36">
        <v>30105</v>
      </c>
      <c r="C41" s="4"/>
      <c r="D41" s="4"/>
      <c r="E41" s="4"/>
      <c r="F41" s="4"/>
      <c r="G41" s="4"/>
      <c r="H41" s="4"/>
      <c r="I41" s="4"/>
      <c r="J41" s="4"/>
      <c r="K41" s="4"/>
      <c r="L41" s="17"/>
      <c r="M41" s="6"/>
      <c r="N41" s="5"/>
    </row>
    <row r="42" spans="1:14" ht="16" thickBot="1" x14ac:dyDescent="0.25">
      <c r="A42" s="46"/>
      <c r="B42" s="37">
        <v>100</v>
      </c>
      <c r="C42" s="25"/>
      <c r="D42" s="25"/>
      <c r="E42" s="25"/>
      <c r="F42" s="25"/>
      <c r="G42" s="25"/>
      <c r="H42" s="25"/>
      <c r="I42" s="25"/>
      <c r="J42" s="25"/>
      <c r="K42" s="25"/>
      <c r="L42" s="26"/>
      <c r="M42" s="33"/>
      <c r="N42" s="34"/>
    </row>
    <row r="43" spans="1:14" x14ac:dyDescent="0.2">
      <c r="A43" s="49">
        <v>1960</v>
      </c>
      <c r="B43" s="38"/>
      <c r="C43" s="24" t="s">
        <v>19</v>
      </c>
      <c r="D43" s="24" t="s">
        <v>20</v>
      </c>
      <c r="E43" s="24" t="s">
        <v>27</v>
      </c>
      <c r="F43" s="24" t="s">
        <v>21</v>
      </c>
      <c r="G43" s="24" t="s">
        <v>36</v>
      </c>
      <c r="H43" s="24" t="s">
        <v>23</v>
      </c>
      <c r="I43" s="24" t="s">
        <v>37</v>
      </c>
      <c r="J43" s="24" t="s">
        <v>42</v>
      </c>
      <c r="K43" s="24" t="s">
        <v>35</v>
      </c>
      <c r="L43" s="27" t="s">
        <v>26</v>
      </c>
      <c r="M43" s="7"/>
      <c r="N43" s="32"/>
    </row>
    <row r="44" spans="1:14" x14ac:dyDescent="0.2">
      <c r="A44" s="48"/>
      <c r="B44" s="36">
        <v>23469</v>
      </c>
      <c r="C44" s="4">
        <v>3668</v>
      </c>
      <c r="D44" s="4">
        <v>3383</v>
      </c>
      <c r="E44" s="4">
        <v>3230</v>
      </c>
      <c r="F44" s="4">
        <v>2138</v>
      </c>
      <c r="G44" s="4">
        <v>1253</v>
      </c>
      <c r="H44" s="4">
        <v>1223</v>
      </c>
      <c r="I44" s="4">
        <v>1111</v>
      </c>
      <c r="J44" s="4">
        <v>867</v>
      </c>
      <c r="K44" s="4">
        <v>655</v>
      </c>
      <c r="L44" s="17">
        <v>567</v>
      </c>
      <c r="M44" s="6">
        <f>SUM(C44:L44)</f>
        <v>18095</v>
      </c>
      <c r="N44" s="5">
        <f>B44-M44</f>
        <v>5374</v>
      </c>
    </row>
    <row r="45" spans="1:14" ht="16" thickBot="1" x14ac:dyDescent="0.25">
      <c r="A45" s="46"/>
      <c r="B45" s="37">
        <v>100</v>
      </c>
      <c r="C45" s="25">
        <f>C44/B44*100</f>
        <v>15.6291277855895</v>
      </c>
      <c r="D45" s="25">
        <f>D44/B44*100</f>
        <v>14.414759896033063</v>
      </c>
      <c r="E45" s="25">
        <f>E44/B44*100</f>
        <v>13.762836081639609</v>
      </c>
      <c r="F45" s="25">
        <f>F44/B44*100</f>
        <v>9.1098896416549486</v>
      </c>
      <c r="G45" s="25">
        <f>G44/B44*100</f>
        <v>5.338957774084963</v>
      </c>
      <c r="H45" s="25">
        <f>H44/B44*100</f>
        <v>5.2111295751842857</v>
      </c>
      <c r="I45" s="25">
        <f>I44/B44*100</f>
        <v>4.7339042992884233</v>
      </c>
      <c r="J45" s="25">
        <f>J44/B44*100</f>
        <v>3.6942349482295791</v>
      </c>
      <c r="K45" s="25">
        <f>K44/B44*100</f>
        <v>2.7909156759981251</v>
      </c>
      <c r="L45" s="26">
        <f>L44/B44*100</f>
        <v>2.4159529592228046</v>
      </c>
      <c r="M45" s="33">
        <f>M44/B44*100</f>
        <v>77.101708636925309</v>
      </c>
      <c r="N45" s="34">
        <f>N44/B44*100</f>
        <v>22.898291363074694</v>
      </c>
    </row>
    <row r="46" spans="1:14" x14ac:dyDescent="0.2">
      <c r="A46" s="49">
        <v>1970</v>
      </c>
      <c r="B46" s="38"/>
      <c r="C46" s="24" t="s">
        <v>27</v>
      </c>
      <c r="D46" s="24" t="s">
        <v>20</v>
      </c>
      <c r="E46" s="24" t="s">
        <v>19</v>
      </c>
      <c r="F46" s="24" t="s">
        <v>21</v>
      </c>
      <c r="G46" s="24" t="s">
        <v>42</v>
      </c>
      <c r="H46" s="24" t="s">
        <v>36</v>
      </c>
      <c r="I46" s="24" t="s">
        <v>37</v>
      </c>
      <c r="J46" s="24" t="s">
        <v>23</v>
      </c>
      <c r="K46" s="24" t="s">
        <v>26</v>
      </c>
      <c r="L46" s="27" t="s">
        <v>35</v>
      </c>
      <c r="M46" s="7"/>
      <c r="N46" s="32"/>
    </row>
    <row r="47" spans="1:14" x14ac:dyDescent="0.2">
      <c r="A47" s="45"/>
      <c r="B47" s="39">
        <v>17014</v>
      </c>
      <c r="C47" s="21">
        <v>2800</v>
      </c>
      <c r="D47" s="21">
        <v>2200</v>
      </c>
      <c r="E47" s="21">
        <v>2158</v>
      </c>
      <c r="F47" s="21">
        <v>1076</v>
      </c>
      <c r="G47" s="21">
        <v>1026</v>
      </c>
      <c r="H47" s="21">
        <v>930</v>
      </c>
      <c r="I47" s="21">
        <v>826</v>
      </c>
      <c r="J47" s="21">
        <v>747</v>
      </c>
      <c r="K47" s="21">
        <v>570</v>
      </c>
      <c r="L47" s="20">
        <v>562</v>
      </c>
      <c r="M47" s="6">
        <f>SUM(C47:L47)</f>
        <v>12895</v>
      </c>
      <c r="N47" s="5">
        <f>B47-M47</f>
        <v>4119</v>
      </c>
    </row>
    <row r="48" spans="1:14" ht="16" thickBot="1" x14ac:dyDescent="0.25">
      <c r="A48" s="46"/>
      <c r="B48" s="37">
        <v>100</v>
      </c>
      <c r="C48" s="25">
        <f>C47/B47*100</f>
        <v>16.457035382626074</v>
      </c>
      <c r="D48" s="25">
        <f>D47/B47*100</f>
        <v>12.930527800634772</v>
      </c>
      <c r="E48" s="25">
        <f>E47/B47*100</f>
        <v>12.68367226989538</v>
      </c>
      <c r="F48" s="25">
        <f>F47/B47*100</f>
        <v>6.3242035970377337</v>
      </c>
      <c r="G48" s="25">
        <f>G47/B47*100</f>
        <v>6.0303279652051254</v>
      </c>
      <c r="H48" s="25">
        <f>H47/B47*100</f>
        <v>5.4660867520865173</v>
      </c>
      <c r="I48" s="25">
        <f>I47/B47*100</f>
        <v>4.8548254378746911</v>
      </c>
      <c r="J48" s="25">
        <f>J47/B47*100</f>
        <v>4.3905019395791705</v>
      </c>
      <c r="K48" s="25">
        <f>K47/B47*100</f>
        <v>3.3501822028917361</v>
      </c>
      <c r="L48" s="26">
        <f>L47/B47*100</f>
        <v>3.3031621017985189</v>
      </c>
      <c r="M48" s="33">
        <f>M47/B47*100</f>
        <v>75.790525449629726</v>
      </c>
      <c r="N48" s="34">
        <f>N47/B47*100</f>
        <v>24.209474550370285</v>
      </c>
    </row>
    <row r="64" spans="1:1" x14ac:dyDescent="0.2">
      <c r="A64" s="12"/>
    </row>
  </sheetData>
  <mergeCells count="1">
    <mergeCell ref="B5:N5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2022-04-06T04:39:37Z</cp:lastPrinted>
  <dcterms:created xsi:type="dcterms:W3CDTF">2012-04-08T16:10:37Z</dcterms:created>
  <dcterms:modified xsi:type="dcterms:W3CDTF">2022-11-30T05:29:10Z</dcterms:modified>
</cp:coreProperties>
</file>