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6606"/>
  <workbookPr/>
  <mc:AlternateContent xmlns:mc="http://schemas.openxmlformats.org/markup-compatibility/2006">
    <mc:Choice Requires="x15">
      <x15ac:absPath xmlns:x15ac="http://schemas.microsoft.com/office/spreadsheetml/2010/11/ac" url="/Users/michaelwade/Desktop/"/>
    </mc:Choice>
  </mc:AlternateContent>
  <bookViews>
    <workbookView xWindow="280" yWindow="460" windowWidth="19820" windowHeight="9000"/>
  </bookViews>
  <sheets>
    <sheet name="Sheet1" sheetId="1" r:id="rId1"/>
    <sheet name="Sheet2" sheetId="2" r:id="rId2"/>
    <sheet name="Sheet3" sheetId="3" r:id="rId3"/>
  </sheets>
  <calcPr calcId="15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L38" i="1" l="1"/>
  <c r="K38" i="1"/>
  <c r="J38" i="1"/>
  <c r="I38" i="1"/>
  <c r="H38" i="1"/>
  <c r="G38" i="1"/>
  <c r="F38" i="1"/>
  <c r="E38" i="1"/>
  <c r="D38" i="1"/>
  <c r="C38" i="1"/>
  <c r="M37" i="1"/>
  <c r="M38" i="1"/>
  <c r="L47" i="1"/>
  <c r="K47" i="1"/>
  <c r="J47" i="1"/>
  <c r="I47" i="1"/>
  <c r="H47" i="1"/>
  <c r="G47" i="1"/>
  <c r="F47" i="1"/>
  <c r="E47" i="1"/>
  <c r="D47" i="1"/>
  <c r="C47" i="1"/>
  <c r="M46" i="1"/>
  <c r="M47" i="1"/>
  <c r="C41" i="1"/>
  <c r="M43" i="1"/>
  <c r="N43" i="1"/>
  <c r="N44" i="1"/>
  <c r="M34" i="1"/>
  <c r="N34" i="1"/>
  <c r="N35" i="1"/>
  <c r="M31" i="1"/>
  <c r="M32" i="1"/>
  <c r="M22" i="1"/>
  <c r="M23" i="1"/>
  <c r="N22" i="1"/>
  <c r="N23" i="1"/>
  <c r="M19" i="1"/>
  <c r="N19" i="1"/>
  <c r="N20" i="1"/>
  <c r="M16" i="1"/>
  <c r="N16" i="1"/>
  <c r="N17" i="1"/>
  <c r="M13" i="1"/>
  <c r="M14" i="1"/>
  <c r="M10" i="1"/>
  <c r="N10" i="1"/>
  <c r="N11" i="1"/>
  <c r="L44" i="1"/>
  <c r="K44" i="1"/>
  <c r="J44" i="1"/>
  <c r="I44" i="1"/>
  <c r="H44" i="1"/>
  <c r="G44" i="1"/>
  <c r="F44" i="1"/>
  <c r="E44" i="1"/>
  <c r="D44" i="1"/>
  <c r="C44" i="1"/>
  <c r="L35" i="1"/>
  <c r="K35" i="1"/>
  <c r="J35" i="1"/>
  <c r="I35" i="1"/>
  <c r="H35" i="1"/>
  <c r="G35" i="1"/>
  <c r="F35" i="1"/>
  <c r="E35" i="1"/>
  <c r="D35" i="1"/>
  <c r="C35" i="1"/>
  <c r="L32" i="1"/>
  <c r="K32" i="1"/>
  <c r="J32" i="1"/>
  <c r="I32" i="1"/>
  <c r="H32" i="1"/>
  <c r="G32" i="1"/>
  <c r="F32" i="1"/>
  <c r="E32" i="1"/>
  <c r="D32" i="1"/>
  <c r="C32" i="1"/>
  <c r="L23" i="1"/>
  <c r="K23" i="1"/>
  <c r="J23" i="1"/>
  <c r="I23" i="1"/>
  <c r="H23" i="1"/>
  <c r="G23" i="1"/>
  <c r="F23" i="1"/>
  <c r="E23" i="1"/>
  <c r="D23" i="1"/>
  <c r="C23" i="1"/>
  <c r="L20" i="1"/>
  <c r="K20" i="1"/>
  <c r="J20" i="1"/>
  <c r="I20" i="1"/>
  <c r="H20" i="1"/>
  <c r="G20" i="1"/>
  <c r="F20" i="1"/>
  <c r="E20" i="1"/>
  <c r="D20" i="1"/>
  <c r="C20" i="1"/>
  <c r="L17" i="1"/>
  <c r="K17" i="1"/>
  <c r="J17" i="1"/>
  <c r="I17" i="1"/>
  <c r="H17" i="1"/>
  <c r="G17" i="1"/>
  <c r="F17" i="1"/>
  <c r="E17" i="1"/>
  <c r="D17" i="1"/>
  <c r="C17" i="1"/>
  <c r="L14" i="1"/>
  <c r="K14" i="1"/>
  <c r="J14" i="1"/>
  <c r="I14" i="1"/>
  <c r="H14" i="1"/>
  <c r="G14" i="1"/>
  <c r="F14" i="1"/>
  <c r="E14" i="1"/>
  <c r="D14" i="1"/>
  <c r="C14" i="1"/>
  <c r="L11" i="1"/>
  <c r="K11" i="1"/>
  <c r="J11" i="1"/>
  <c r="I11" i="1"/>
  <c r="H11" i="1"/>
  <c r="G11" i="1"/>
  <c r="F11" i="1"/>
  <c r="E11" i="1"/>
  <c r="D11" i="1"/>
  <c r="C11" i="1"/>
  <c r="L41" i="1"/>
  <c r="K41" i="1"/>
  <c r="J41" i="1"/>
  <c r="I41" i="1"/>
  <c r="H41" i="1"/>
  <c r="G41" i="1"/>
  <c r="F41" i="1"/>
  <c r="E41" i="1"/>
  <c r="D41" i="1"/>
  <c r="M40" i="1"/>
  <c r="M41" i="1"/>
  <c r="M44" i="1"/>
  <c r="N46" i="1"/>
  <c r="N47" i="1"/>
  <c r="M17" i="1"/>
  <c r="M20" i="1"/>
  <c r="M11" i="1"/>
  <c r="N37" i="1"/>
  <c r="N38" i="1"/>
  <c r="N40" i="1"/>
  <c r="N41" i="1"/>
  <c r="M35" i="1"/>
  <c r="N31" i="1"/>
  <c r="N32" i="1"/>
  <c r="N13" i="1"/>
  <c r="N14" i="1"/>
</calcChain>
</file>

<file path=xl/sharedStrings.xml><?xml version="1.0" encoding="utf-8"?>
<sst xmlns="http://schemas.openxmlformats.org/spreadsheetml/2006/main" count="133" uniqueCount="46">
  <si>
    <t>reported</t>
  </si>
  <si>
    <t xml:space="preserve">Year </t>
  </si>
  <si>
    <t>Country</t>
  </si>
  <si>
    <t>1st</t>
  </si>
  <si>
    <t>2nd</t>
  </si>
  <si>
    <t>3rd</t>
  </si>
  <si>
    <t>4th</t>
  </si>
  <si>
    <t>5th</t>
  </si>
  <si>
    <t>6th</t>
  </si>
  <si>
    <t>7th</t>
  </si>
  <si>
    <t>8th</t>
  </si>
  <si>
    <t>9th</t>
  </si>
  <si>
    <t>10th</t>
  </si>
  <si>
    <t>or region</t>
  </si>
  <si>
    <t>Foreign-born population, ten leading countries</t>
  </si>
  <si>
    <t>Top ten</t>
  </si>
  <si>
    <t>countries</t>
  </si>
  <si>
    <t xml:space="preserve">Other </t>
  </si>
  <si>
    <t>2010*</t>
  </si>
  <si>
    <t>Norway</t>
  </si>
  <si>
    <t>Canada</t>
  </si>
  <si>
    <t>Germany</t>
  </si>
  <si>
    <t>Sweden</t>
  </si>
  <si>
    <t>Gr. Brit.</t>
  </si>
  <si>
    <t>Russia</t>
  </si>
  <si>
    <t>Ireland</t>
  </si>
  <si>
    <t>Denmark</t>
  </si>
  <si>
    <t>Bohemia</t>
  </si>
  <si>
    <t>Austria</t>
  </si>
  <si>
    <t>Hungary</t>
  </si>
  <si>
    <t>Poland</t>
  </si>
  <si>
    <t>Romania</t>
  </si>
  <si>
    <t>Czech.</t>
  </si>
  <si>
    <t>USSR</t>
  </si>
  <si>
    <t>UK</t>
  </si>
  <si>
    <t>Phil.</t>
  </si>
  <si>
    <t>Korea</t>
  </si>
  <si>
    <t>India</t>
  </si>
  <si>
    <t>China</t>
  </si>
  <si>
    <t>Mexico</t>
  </si>
  <si>
    <t>Bos&amp;Her</t>
  </si>
  <si>
    <t>Vietnam</t>
  </si>
  <si>
    <t>Kenya</t>
  </si>
  <si>
    <t>(last revised, 12 March 2022, FB website (5) ten leading countries, North Dakota, 1890-2010)</t>
  </si>
  <si>
    <t xml:space="preserve">Table D-36.  TEN LEADING COUNTRIES OF BIRTH OF THE FOREIGN-BORN POPULATION, FOR NORTH DAKOTA: 1850 to 2010 </t>
  </si>
  <si>
    <t xml:space="preserve">   (See text concerning data on the foreign-born population.  *Data for 2010 from the ACS)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</si>
</sst>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0" xfId="0" applyBorder="1"/>
    <xf numFmtId="0" fontId="2" fillId="0" borderId="0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0" xfId="0" applyFont="1" applyBorder="1" applyAlignment="1"/>
    <xf numFmtId="0" fontId="1" fillId="0" borderId="14" xfId="0" applyFont="1" applyBorder="1" applyAlignment="1">
      <alignment horizontal="center"/>
    </xf>
    <xf numFmtId="0" fontId="0" fillId="0" borderId="15" xfId="0" applyBorder="1"/>
    <xf numFmtId="0" fontId="1" fillId="0" borderId="16" xfId="0" applyFont="1" applyBorder="1" applyAlignment="1">
      <alignment horizontal="center"/>
    </xf>
    <xf numFmtId="0" fontId="0" fillId="0" borderId="11" xfId="0" applyBorder="1"/>
    <xf numFmtId="0" fontId="0" fillId="0" borderId="17" xfId="0" applyBorder="1"/>
    <xf numFmtId="0" fontId="0" fillId="0" borderId="18" xfId="0" applyBorder="1"/>
    <xf numFmtId="0" fontId="1" fillId="0" borderId="11" xfId="0" applyFont="1" applyBorder="1" applyAlignment="1"/>
    <xf numFmtId="0" fontId="0" fillId="0" borderId="19" xfId="0" applyBorder="1"/>
    <xf numFmtId="0" fontId="1" fillId="0" borderId="20" xfId="0" applyFont="1" applyBorder="1" applyAlignment="1">
      <alignment horizontal="center"/>
    </xf>
    <xf numFmtId="164" fontId="0" fillId="0" borderId="4" xfId="0" applyNumberFormat="1" applyBorder="1"/>
    <xf numFmtId="164" fontId="0" fillId="0" borderId="19" xfId="0" applyNumberFormat="1" applyBorder="1"/>
    <xf numFmtId="0" fontId="1" fillId="0" borderId="21" xfId="0" applyFont="1" applyBorder="1" applyAlignment="1">
      <alignment horizontal="center"/>
    </xf>
    <xf numFmtId="0" fontId="0" fillId="0" borderId="22" xfId="0" applyBorder="1"/>
    <xf numFmtId="0" fontId="0" fillId="0" borderId="23" xfId="0" applyBorder="1"/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0" fillId="0" borderId="24" xfId="0" applyBorder="1"/>
    <xf numFmtId="164" fontId="0" fillId="0" borderId="7" xfId="0" applyNumberFormat="1" applyBorder="1"/>
    <xf numFmtId="164" fontId="0" fillId="0" borderId="5" xfId="0" applyNumberFormat="1" applyBorder="1"/>
    <xf numFmtId="0" fontId="1" fillId="0" borderId="0" xfId="0" applyFont="1" applyBorder="1" applyAlignment="1">
      <alignment horizontal="right"/>
    </xf>
    <xf numFmtId="0" fontId="1" fillId="0" borderId="6" xfId="0" applyFont="1" applyBorder="1"/>
    <xf numFmtId="164" fontId="1" fillId="0" borderId="7" xfId="0" applyNumberFormat="1" applyFont="1" applyBorder="1"/>
    <xf numFmtId="0" fontId="1" fillId="0" borderId="8" xfId="0" applyFont="1" applyBorder="1"/>
    <xf numFmtId="0" fontId="1" fillId="0" borderId="25" xfId="0" applyFont="1" applyBorder="1"/>
    <xf numFmtId="0" fontId="1" fillId="0" borderId="22" xfId="0" applyFont="1" applyBorder="1"/>
    <xf numFmtId="0" fontId="1" fillId="0" borderId="26" xfId="0" applyFont="1" applyBorder="1"/>
    <xf numFmtId="0" fontId="0" fillId="0" borderId="27" xfId="0" applyBorder="1"/>
    <xf numFmtId="0" fontId="1" fillId="0" borderId="28" xfId="0" applyFont="1" applyBorder="1" applyAlignment="1">
      <alignment horizontal="center"/>
    </xf>
    <xf numFmtId="0" fontId="1" fillId="0" borderId="29" xfId="0" applyFont="1" applyBorder="1"/>
    <xf numFmtId="0" fontId="1" fillId="0" borderId="30" xfId="0" applyFont="1" applyBorder="1"/>
    <xf numFmtId="0" fontId="1" fillId="0" borderId="26" xfId="0" applyFont="1" applyBorder="1" applyAlignment="1">
      <alignment horizontal="right"/>
    </xf>
    <xf numFmtId="0" fontId="1" fillId="0" borderId="29" xfId="0" applyFont="1" applyBorder="1" applyAlignment="1">
      <alignment horizontal="right"/>
    </xf>
    <xf numFmtId="0" fontId="1" fillId="0" borderId="30" xfId="0" applyFont="1" applyBorder="1" applyAlignment="1">
      <alignment horizontal="right"/>
    </xf>
    <xf numFmtId="0" fontId="1" fillId="0" borderId="31" xfId="0" applyFont="1" applyBorder="1"/>
    <xf numFmtId="0" fontId="1" fillId="0" borderId="32" xfId="0" applyFont="1" applyBorder="1"/>
    <xf numFmtId="0" fontId="1" fillId="0" borderId="33" xfId="0" applyFont="1" applyBorder="1" applyAlignment="1">
      <alignment horizontal="center"/>
    </xf>
    <xf numFmtId="0" fontId="1" fillId="0" borderId="36" xfId="0" applyFont="1" applyBorder="1" applyAlignment="1">
      <alignment horizontal="center"/>
    </xf>
    <xf numFmtId="0" fontId="1" fillId="0" borderId="37" xfId="0" applyFont="1" applyBorder="1" applyAlignment="1">
      <alignment horizontal="center"/>
    </xf>
    <xf numFmtId="0" fontId="1" fillId="0" borderId="38" xfId="0" applyFont="1" applyBorder="1" applyAlignment="1">
      <alignment horizontal="center"/>
    </xf>
    <xf numFmtId="0" fontId="1" fillId="0" borderId="39" xfId="0" applyFont="1" applyBorder="1" applyAlignment="1">
      <alignment horizontal="center"/>
    </xf>
    <xf numFmtId="0" fontId="1" fillId="0" borderId="40" xfId="0" applyFont="1" applyBorder="1" applyAlignment="1">
      <alignment horizontal="center"/>
    </xf>
    <xf numFmtId="0" fontId="1" fillId="0" borderId="41" xfId="0" applyFont="1" applyBorder="1" applyAlignment="1">
      <alignment horizontal="center"/>
    </xf>
    <xf numFmtId="0" fontId="1" fillId="0" borderId="34" xfId="0" applyFont="1" applyBorder="1" applyAlignment="1">
      <alignment horizontal="center"/>
    </xf>
    <xf numFmtId="0" fontId="1" fillId="0" borderId="33" xfId="0" applyFont="1" applyBorder="1" applyAlignment="1">
      <alignment horizontal="center"/>
    </xf>
    <xf numFmtId="0" fontId="1" fillId="0" borderId="3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3"/>
  <sheetViews>
    <sheetView tabSelected="1" workbookViewId="0">
      <selection activeCell="O7" sqref="O7"/>
    </sheetView>
  </sheetViews>
  <sheetFormatPr baseColWidth="10" defaultColWidth="8.83203125" defaultRowHeight="15" x14ac:dyDescent="0.2"/>
  <cols>
    <col min="1" max="1" width="6" customWidth="1"/>
    <col min="2" max="2" width="9.5" customWidth="1"/>
    <col min="3" max="12" width="8.5" customWidth="1"/>
    <col min="13" max="14" width="9.5" customWidth="1"/>
    <col min="15" max="15" width="8.5" customWidth="1"/>
  </cols>
  <sheetData>
    <row r="1" spans="1:16" x14ac:dyDescent="0.2">
      <c r="E1" t="s">
        <v>43</v>
      </c>
    </row>
    <row r="2" spans="1:16" x14ac:dyDescent="0.2">
      <c r="A2" s="1" t="s">
        <v>44</v>
      </c>
    </row>
    <row r="3" spans="1:16" ht="16" thickBot="1" x14ac:dyDescent="0.25">
      <c r="A3" s="1" t="s">
        <v>45</v>
      </c>
    </row>
    <row r="4" spans="1:16" x14ac:dyDescent="0.2">
      <c r="A4" s="44"/>
      <c r="B4" s="61" t="s">
        <v>14</v>
      </c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3"/>
    </row>
    <row r="5" spans="1:16" x14ac:dyDescent="0.2">
      <c r="A5" s="45"/>
      <c r="B5" s="33" t="s">
        <v>2</v>
      </c>
      <c r="C5" s="15"/>
      <c r="D5" s="22"/>
      <c r="E5" s="2"/>
      <c r="F5" s="13"/>
      <c r="G5" s="2"/>
      <c r="H5" s="13"/>
      <c r="I5" s="2"/>
      <c r="J5" s="13"/>
      <c r="K5" s="13"/>
      <c r="L5" s="2"/>
      <c r="M5" s="31"/>
      <c r="N5" s="32"/>
    </row>
    <row r="6" spans="1:16" x14ac:dyDescent="0.2">
      <c r="A6" s="45"/>
      <c r="B6" s="33" t="s">
        <v>13</v>
      </c>
      <c r="C6" s="18"/>
      <c r="D6" s="25"/>
      <c r="E6" s="2"/>
      <c r="F6" s="13"/>
      <c r="G6" s="2"/>
      <c r="H6" s="13"/>
      <c r="I6" s="2"/>
      <c r="J6" s="13"/>
      <c r="K6" s="13"/>
      <c r="L6" s="16"/>
      <c r="M6" s="33" t="s">
        <v>15</v>
      </c>
      <c r="N6" s="34" t="s">
        <v>17</v>
      </c>
      <c r="O6" s="1"/>
    </row>
    <row r="7" spans="1:16" ht="16" thickBot="1" x14ac:dyDescent="0.25">
      <c r="A7" s="46" t="s">
        <v>1</v>
      </c>
      <c r="B7" s="14" t="s">
        <v>0</v>
      </c>
      <c r="C7" s="3" t="s">
        <v>3</v>
      </c>
      <c r="D7" s="11" t="s">
        <v>4</v>
      </c>
      <c r="E7" s="17" t="s">
        <v>5</v>
      </c>
      <c r="F7" s="11" t="s">
        <v>6</v>
      </c>
      <c r="G7" s="19" t="s">
        <v>7</v>
      </c>
      <c r="H7" s="11" t="s">
        <v>8</v>
      </c>
      <c r="I7" s="3" t="s">
        <v>9</v>
      </c>
      <c r="J7" s="11" t="s">
        <v>10</v>
      </c>
      <c r="K7" s="11" t="s">
        <v>11</v>
      </c>
      <c r="L7" s="3" t="s">
        <v>12</v>
      </c>
      <c r="M7" s="14" t="s">
        <v>16</v>
      </c>
      <c r="N7" s="12" t="s">
        <v>16</v>
      </c>
      <c r="O7" s="38"/>
      <c r="P7" s="15"/>
    </row>
    <row r="8" spans="1:16" x14ac:dyDescent="0.2">
      <c r="A8" s="55"/>
      <c r="B8" s="56"/>
      <c r="C8" s="54"/>
      <c r="D8" s="57"/>
      <c r="E8" s="58"/>
      <c r="F8" s="57"/>
      <c r="G8" s="59"/>
      <c r="H8" s="57"/>
      <c r="I8" s="54"/>
      <c r="J8" s="57"/>
      <c r="K8" s="57"/>
      <c r="L8" s="54"/>
      <c r="M8" s="56"/>
      <c r="N8" s="60"/>
      <c r="O8" s="1"/>
    </row>
    <row r="9" spans="1:16" x14ac:dyDescent="0.2">
      <c r="A9" s="53">
        <v>1890</v>
      </c>
      <c r="B9" s="41"/>
      <c r="C9" s="27" t="s">
        <v>19</v>
      </c>
      <c r="D9" s="27" t="s">
        <v>20</v>
      </c>
      <c r="E9" s="27" t="s">
        <v>21</v>
      </c>
      <c r="F9" s="27" t="s">
        <v>22</v>
      </c>
      <c r="G9" s="27" t="s">
        <v>23</v>
      </c>
      <c r="H9" s="27" t="s">
        <v>24</v>
      </c>
      <c r="I9" s="27" t="s">
        <v>25</v>
      </c>
      <c r="J9" s="27" t="s">
        <v>26</v>
      </c>
      <c r="K9" s="27" t="s">
        <v>27</v>
      </c>
      <c r="L9" s="30" t="s">
        <v>28</v>
      </c>
      <c r="M9" s="10"/>
      <c r="N9" s="35"/>
    </row>
    <row r="10" spans="1:16" x14ac:dyDescent="0.2">
      <c r="A10" s="52"/>
      <c r="B10" s="39">
        <v>81415</v>
      </c>
      <c r="C10" s="4">
        <v>25773</v>
      </c>
      <c r="D10" s="4">
        <v>23045</v>
      </c>
      <c r="E10" s="4">
        <v>8943</v>
      </c>
      <c r="F10" s="4">
        <v>5583</v>
      </c>
      <c r="G10" s="4">
        <v>5217</v>
      </c>
      <c r="H10" s="4">
        <v>4098</v>
      </c>
      <c r="I10" s="4">
        <v>2967</v>
      </c>
      <c r="J10" s="4">
        <v>2860</v>
      </c>
      <c r="K10" s="4">
        <v>1129</v>
      </c>
      <c r="L10" s="20">
        <v>300</v>
      </c>
      <c r="M10" s="8">
        <f>SUM(C10:L10)</f>
        <v>79915</v>
      </c>
      <c r="N10" s="5">
        <f>B10-M10</f>
        <v>1500</v>
      </c>
    </row>
    <row r="11" spans="1:16" ht="16" thickBot="1" x14ac:dyDescent="0.25">
      <c r="A11" s="48"/>
      <c r="B11" s="40">
        <v>100</v>
      </c>
      <c r="C11" s="28">
        <f>C10/B10*100</f>
        <v>31.656328686360009</v>
      </c>
      <c r="D11" s="28">
        <f>D10/B10*100</f>
        <v>28.305594792114476</v>
      </c>
      <c r="E11" s="28">
        <f>E10/B10*100</f>
        <v>10.984462322667813</v>
      </c>
      <c r="F11" s="28">
        <f>F10/B10*100</f>
        <v>6.8574586992568936</v>
      </c>
      <c r="G11" s="28">
        <f>G10/B10*100</f>
        <v>6.4079100902782047</v>
      </c>
      <c r="H11" s="28">
        <f>H10/B10*100</f>
        <v>5.0334704906958176</v>
      </c>
      <c r="I11" s="28">
        <f>I10/B10*100</f>
        <v>3.6442915924583921</v>
      </c>
      <c r="J11" s="28">
        <f>J10/B10*100</f>
        <v>3.512866179450961</v>
      </c>
      <c r="K11" s="28">
        <f>K10/B10*100</f>
        <v>1.3867223484615858</v>
      </c>
      <c r="L11" s="29">
        <f>L10/B10*100</f>
        <v>0.36848246637597498</v>
      </c>
      <c r="M11" s="36">
        <f>M10/B10*100</f>
        <v>98.157587668120129</v>
      </c>
      <c r="N11" s="37">
        <f>N10/B10*100</f>
        <v>1.8424123318798749</v>
      </c>
    </row>
    <row r="12" spans="1:16" x14ac:dyDescent="0.2">
      <c r="A12" s="53">
        <v>1900</v>
      </c>
      <c r="B12" s="41"/>
      <c r="C12" s="27" t="s">
        <v>19</v>
      </c>
      <c r="D12" s="27" t="s">
        <v>20</v>
      </c>
      <c r="E12" s="27" t="s">
        <v>24</v>
      </c>
      <c r="F12" s="27" t="s">
        <v>21</v>
      </c>
      <c r="G12" s="27" t="s">
        <v>22</v>
      </c>
      <c r="H12" s="27" t="s">
        <v>23</v>
      </c>
      <c r="I12" s="27" t="s">
        <v>26</v>
      </c>
      <c r="J12" s="27" t="s">
        <v>25</v>
      </c>
      <c r="K12" s="27" t="s">
        <v>27</v>
      </c>
      <c r="L12" s="30" t="s">
        <v>29</v>
      </c>
      <c r="M12" s="10"/>
      <c r="N12" s="35"/>
      <c r="P12" s="15"/>
    </row>
    <row r="13" spans="1:16" x14ac:dyDescent="0.2">
      <c r="A13" s="52"/>
      <c r="B13" s="39">
        <v>112991</v>
      </c>
      <c r="C13" s="4">
        <v>30206</v>
      </c>
      <c r="D13" s="4">
        <v>28166</v>
      </c>
      <c r="E13" s="4">
        <v>14979</v>
      </c>
      <c r="F13" s="4">
        <v>11546</v>
      </c>
      <c r="G13" s="4">
        <v>8419</v>
      </c>
      <c r="H13" s="4">
        <v>4856</v>
      </c>
      <c r="I13" s="4">
        <v>3953</v>
      </c>
      <c r="J13" s="4">
        <v>2670</v>
      </c>
      <c r="K13" s="4">
        <v>1445</v>
      </c>
      <c r="L13" s="20">
        <v>1327</v>
      </c>
      <c r="M13" s="8">
        <f>SUM(C13:L13)</f>
        <v>107567</v>
      </c>
      <c r="N13" s="5">
        <f>B13-M13</f>
        <v>5424</v>
      </c>
    </row>
    <row r="14" spans="1:16" ht="16" thickBot="1" x14ac:dyDescent="0.25">
      <c r="A14" s="48"/>
      <c r="B14" s="40">
        <v>100</v>
      </c>
      <c r="C14" s="28">
        <f>C13/B13*100</f>
        <v>26.733102636493172</v>
      </c>
      <c r="D14" s="28">
        <f>D13/B13*100</f>
        <v>24.927649104795957</v>
      </c>
      <c r="E14" s="28">
        <f>E13/B13*100</f>
        <v>13.256808064359108</v>
      </c>
      <c r="F14" s="28">
        <f>F13/B13*100</f>
        <v>10.218512978909825</v>
      </c>
      <c r="G14" s="28">
        <f>G13/B13*100</f>
        <v>7.4510359232151231</v>
      </c>
      <c r="H14" s="28">
        <f>H13/B13*100</f>
        <v>4.2976874264321934</v>
      </c>
      <c r="I14" s="28">
        <f>I13/B13*100</f>
        <v>3.4985087307838678</v>
      </c>
      <c r="J14" s="28">
        <f>J13/B13*100</f>
        <v>2.3630200635448841</v>
      </c>
      <c r="K14" s="28">
        <f>K13/B13*100</f>
        <v>1.2788629182855271</v>
      </c>
      <c r="L14" s="29">
        <f>L13/B13*100</f>
        <v>1.1744298218442175</v>
      </c>
      <c r="M14" s="36">
        <f>M13/B13*100</f>
        <v>95.199617668663876</v>
      </c>
      <c r="N14" s="37">
        <f>N13/B13*100</f>
        <v>4.8003823313361238</v>
      </c>
    </row>
    <row r="15" spans="1:16" x14ac:dyDescent="0.2">
      <c r="A15" s="53">
        <v>1910</v>
      </c>
      <c r="B15" s="41"/>
      <c r="C15" s="27" t="s">
        <v>19</v>
      </c>
      <c r="D15" s="27" t="s">
        <v>24</v>
      </c>
      <c r="E15" s="27" t="s">
        <v>20</v>
      </c>
      <c r="F15" s="27" t="s">
        <v>21</v>
      </c>
      <c r="G15" s="27" t="s">
        <v>22</v>
      </c>
      <c r="H15" s="27" t="s">
        <v>26</v>
      </c>
      <c r="I15" s="27" t="s">
        <v>23</v>
      </c>
      <c r="J15" s="27" t="s">
        <v>29</v>
      </c>
      <c r="K15" s="27" t="s">
        <v>27</v>
      </c>
      <c r="L15" s="30" t="s">
        <v>25</v>
      </c>
      <c r="M15" s="10"/>
      <c r="N15" s="35"/>
    </row>
    <row r="16" spans="1:16" x14ac:dyDescent="0.2">
      <c r="A16" s="52"/>
      <c r="B16" s="39">
        <v>156521</v>
      </c>
      <c r="C16" s="4">
        <v>45937</v>
      </c>
      <c r="D16" s="4">
        <v>31341</v>
      </c>
      <c r="E16" s="4">
        <v>21543</v>
      </c>
      <c r="F16" s="4">
        <v>15763</v>
      </c>
      <c r="G16" s="4">
        <v>12160</v>
      </c>
      <c r="H16" s="4">
        <v>5355</v>
      </c>
      <c r="I16" s="4">
        <v>4988</v>
      </c>
      <c r="J16" s="4">
        <v>2855</v>
      </c>
      <c r="K16" s="4">
        <v>2669</v>
      </c>
      <c r="L16" s="20">
        <v>2498</v>
      </c>
      <c r="M16" s="8">
        <f>SUM(C16:L16)</f>
        <v>145109</v>
      </c>
      <c r="N16" s="5">
        <f>B16-M16</f>
        <v>11412</v>
      </c>
    </row>
    <row r="17" spans="1:14" ht="16" thickBot="1" x14ac:dyDescent="0.25">
      <c r="A17" s="48"/>
      <c r="B17" s="40">
        <v>100</v>
      </c>
      <c r="C17" s="28">
        <f>C16/B16*100</f>
        <v>29.3487774803381</v>
      </c>
      <c r="D17" s="28">
        <f>D16/B16*100</f>
        <v>20.023511222136325</v>
      </c>
      <c r="E17" s="28">
        <f>E16/B16*100</f>
        <v>13.763648328339329</v>
      </c>
      <c r="F17" s="28">
        <f>F16/B16*100</f>
        <v>10.070853112361918</v>
      </c>
      <c r="G17" s="28">
        <f>G16/B16*100</f>
        <v>7.7689255754818847</v>
      </c>
      <c r="H17" s="28">
        <f>H16/B16*100</f>
        <v>3.4212661559790698</v>
      </c>
      <c r="I17" s="28">
        <f>I16/B16*100</f>
        <v>3.1867928265216809</v>
      </c>
      <c r="J17" s="28">
        <f>J16/B16*100</f>
        <v>1.8240363912829589</v>
      </c>
      <c r="K17" s="28">
        <f>K16/B16*100</f>
        <v>1.7052024967895683</v>
      </c>
      <c r="L17" s="29">
        <f>L16/B16*100</f>
        <v>1.5959519808843543</v>
      </c>
      <c r="M17" s="36">
        <f>M16/B16*100</f>
        <v>92.708965570115183</v>
      </c>
      <c r="N17" s="37">
        <f>N16/B16*100</f>
        <v>7.2910344298848075</v>
      </c>
    </row>
    <row r="18" spans="1:14" x14ac:dyDescent="0.2">
      <c r="A18" s="53">
        <v>1920</v>
      </c>
      <c r="B18" s="41"/>
      <c r="C18" s="27" t="s">
        <v>19</v>
      </c>
      <c r="D18" s="27" t="s">
        <v>24</v>
      </c>
      <c r="E18" s="27" t="s">
        <v>20</v>
      </c>
      <c r="F18" s="27" t="s">
        <v>21</v>
      </c>
      <c r="G18" s="27" t="s">
        <v>22</v>
      </c>
      <c r="H18" s="27" t="s">
        <v>26</v>
      </c>
      <c r="I18" s="27" t="s">
        <v>23</v>
      </c>
      <c r="J18" s="27" t="s">
        <v>29</v>
      </c>
      <c r="K18" s="27" t="s">
        <v>30</v>
      </c>
      <c r="L18" s="30" t="s">
        <v>28</v>
      </c>
      <c r="M18" s="10"/>
      <c r="N18" s="35"/>
    </row>
    <row r="19" spans="1:14" x14ac:dyDescent="0.2">
      <c r="A19" s="52"/>
      <c r="B19" s="39">
        <v>131765</v>
      </c>
      <c r="C19" s="4">
        <v>38190</v>
      </c>
      <c r="D19" s="4">
        <v>29617</v>
      </c>
      <c r="E19" s="4">
        <v>15763</v>
      </c>
      <c r="F19" s="4">
        <v>11960</v>
      </c>
      <c r="G19" s="4">
        <v>10543</v>
      </c>
      <c r="H19" s="4">
        <v>4552</v>
      </c>
      <c r="I19" s="4">
        <v>3638</v>
      </c>
      <c r="J19" s="4">
        <v>2519</v>
      </c>
      <c r="K19" s="4">
        <v>2236</v>
      </c>
      <c r="L19" s="20">
        <v>2059</v>
      </c>
      <c r="M19" s="8">
        <f>SUM(C19:L19)</f>
        <v>121077</v>
      </c>
      <c r="N19" s="5">
        <f>B19-M19</f>
        <v>10688</v>
      </c>
    </row>
    <row r="20" spans="1:14" ht="16" thickBot="1" x14ac:dyDescent="0.25">
      <c r="A20" s="48"/>
      <c r="B20" s="40">
        <v>100</v>
      </c>
      <c r="C20" s="28">
        <f>C19/B19*100</f>
        <v>28.983417447728911</v>
      </c>
      <c r="D20" s="28">
        <f>D19/B19*100</f>
        <v>22.477137327818465</v>
      </c>
      <c r="E20" s="28">
        <f>E19/B19*100</f>
        <v>11.962964368383107</v>
      </c>
      <c r="F20" s="28">
        <f>F19/B19*100</f>
        <v>9.0767654536485409</v>
      </c>
      <c r="G20" s="28">
        <f>G19/B19*100</f>
        <v>8.001366068379312</v>
      </c>
      <c r="H20" s="28">
        <f>H19/B19*100</f>
        <v>3.4546351459036924</v>
      </c>
      <c r="I20" s="28">
        <f>I19/B19*100</f>
        <v>2.7609759799643303</v>
      </c>
      <c r="J20" s="28">
        <f>J19/B19*100</f>
        <v>1.9117368041589193</v>
      </c>
      <c r="K20" s="28">
        <f>K19/B19*100</f>
        <v>1.6969604978560315</v>
      </c>
      <c r="L20" s="29">
        <f>L19/B19*100</f>
        <v>1.5626304405570521</v>
      </c>
      <c r="M20" s="36">
        <f>M19/B19*100</f>
        <v>91.888589534398363</v>
      </c>
      <c r="N20" s="37">
        <f>N19/B19*100</f>
        <v>8.1114104656016384</v>
      </c>
    </row>
    <row r="21" spans="1:14" x14ac:dyDescent="0.2">
      <c r="A21" s="53">
        <v>1930</v>
      </c>
      <c r="B21" s="41"/>
      <c r="C21" s="27" t="s">
        <v>19</v>
      </c>
      <c r="D21" s="27" t="s">
        <v>24</v>
      </c>
      <c r="E21" s="27" t="s">
        <v>20</v>
      </c>
      <c r="F21" s="27" t="s">
        <v>21</v>
      </c>
      <c r="G21" s="27" t="s">
        <v>22</v>
      </c>
      <c r="H21" s="27" t="s">
        <v>26</v>
      </c>
      <c r="I21" s="27" t="s">
        <v>23</v>
      </c>
      <c r="J21" s="27" t="s">
        <v>31</v>
      </c>
      <c r="K21" s="27" t="s">
        <v>30</v>
      </c>
      <c r="L21" s="30" t="s">
        <v>32</v>
      </c>
      <c r="M21" s="10"/>
      <c r="N21" s="35"/>
    </row>
    <row r="22" spans="1:14" x14ac:dyDescent="0.2">
      <c r="A22" s="52"/>
      <c r="B22" s="39">
        <v>105789</v>
      </c>
      <c r="C22" s="4">
        <v>31337</v>
      </c>
      <c r="D22" s="4">
        <v>22618</v>
      </c>
      <c r="E22" s="4">
        <v>12520</v>
      </c>
      <c r="F22" s="4">
        <v>10114</v>
      </c>
      <c r="G22" s="4">
        <v>8470</v>
      </c>
      <c r="H22" s="4">
        <v>2936</v>
      </c>
      <c r="I22" s="4">
        <v>2924</v>
      </c>
      <c r="J22" s="4">
        <v>2518</v>
      </c>
      <c r="K22" s="4">
        <v>2128</v>
      </c>
      <c r="L22" s="20">
        <v>1869</v>
      </c>
      <c r="M22" s="8">
        <f>SUM(C22:L22)</f>
        <v>97434</v>
      </c>
      <c r="N22" s="5">
        <f>B22-M22</f>
        <v>8355</v>
      </c>
    </row>
    <row r="23" spans="1:14" ht="16" thickBot="1" x14ac:dyDescent="0.25">
      <c r="A23" s="48"/>
      <c r="B23" s="40">
        <v>100</v>
      </c>
      <c r="C23" s="28">
        <f>C22/B22*100</f>
        <v>29.622172437588031</v>
      </c>
      <c r="D23" s="28">
        <f>D22/B22*100</f>
        <v>21.380294737638128</v>
      </c>
      <c r="E23" s="28">
        <f>E22/B22*100</f>
        <v>11.834878862641673</v>
      </c>
      <c r="F23" s="28">
        <f>F22/B22*100</f>
        <v>9.5605403208273074</v>
      </c>
      <c r="G23" s="28">
        <f>G22/B22*100</f>
        <v>8.0065035117072672</v>
      </c>
      <c r="H23" s="28">
        <f>H22/B22*100</f>
        <v>2.7753358099613381</v>
      </c>
      <c r="I23" s="28">
        <f>I22/B22*100</f>
        <v>2.763992475588199</v>
      </c>
      <c r="J23" s="28">
        <f>J22/B22*100</f>
        <v>2.3802096626303304</v>
      </c>
      <c r="K23" s="28">
        <f>K22/B22*100</f>
        <v>2.0115512955033132</v>
      </c>
      <c r="L23" s="29">
        <f>L22/B22*100</f>
        <v>1.7667243286163967</v>
      </c>
      <c r="M23" s="36">
        <f>M22/B22*100</f>
        <v>92.102203442701978</v>
      </c>
      <c r="N23" s="37">
        <f>N22/B22*100</f>
        <v>7.8977965572980171</v>
      </c>
    </row>
    <row r="24" spans="1:14" x14ac:dyDescent="0.2">
      <c r="A24" s="53">
        <v>1940</v>
      </c>
      <c r="B24" s="41"/>
      <c r="C24" s="27"/>
      <c r="D24" s="27"/>
      <c r="E24" s="27"/>
      <c r="F24" s="27"/>
      <c r="G24" s="27"/>
      <c r="H24" s="27"/>
      <c r="I24" s="27"/>
      <c r="J24" s="27"/>
      <c r="K24" s="27"/>
      <c r="L24" s="30"/>
      <c r="M24" s="10"/>
      <c r="N24" s="35"/>
    </row>
    <row r="25" spans="1:14" x14ac:dyDescent="0.2">
      <c r="A25" s="52"/>
      <c r="B25" s="39"/>
      <c r="C25" s="4"/>
      <c r="D25" s="4"/>
      <c r="E25" s="4"/>
      <c r="F25" s="4"/>
      <c r="G25" s="4"/>
      <c r="H25" s="4"/>
      <c r="I25" s="4"/>
      <c r="J25" s="4"/>
      <c r="K25" s="4"/>
      <c r="L25" s="20"/>
      <c r="M25" s="8"/>
      <c r="N25" s="5"/>
    </row>
    <row r="26" spans="1:14" ht="16" thickBot="1" x14ac:dyDescent="0.25">
      <c r="A26" s="48"/>
      <c r="B26" s="40"/>
      <c r="C26" s="6"/>
      <c r="D26" s="6"/>
      <c r="E26" s="6"/>
      <c r="F26" s="6"/>
      <c r="G26" s="6"/>
      <c r="H26" s="6"/>
      <c r="I26" s="6"/>
      <c r="J26" s="6"/>
      <c r="K26" s="6"/>
      <c r="L26" s="26"/>
      <c r="M26" s="9"/>
      <c r="N26" s="7"/>
    </row>
    <row r="27" spans="1:14" x14ac:dyDescent="0.2">
      <c r="A27" s="53">
        <v>1950</v>
      </c>
      <c r="B27" s="41"/>
      <c r="C27" s="27"/>
      <c r="D27" s="27"/>
      <c r="E27" s="27"/>
      <c r="F27" s="27"/>
      <c r="G27" s="27"/>
      <c r="H27" s="27"/>
      <c r="I27" s="27"/>
      <c r="J27" s="27"/>
      <c r="K27" s="27"/>
      <c r="L27" s="30"/>
      <c r="M27" s="10"/>
      <c r="N27" s="35"/>
    </row>
    <row r="28" spans="1:14" x14ac:dyDescent="0.2">
      <c r="A28" s="52"/>
      <c r="B28" s="39"/>
      <c r="C28" s="4"/>
      <c r="D28" s="4"/>
      <c r="E28" s="4"/>
      <c r="F28" s="4"/>
      <c r="G28" s="4"/>
      <c r="H28" s="4"/>
      <c r="I28" s="4"/>
      <c r="J28" s="4"/>
      <c r="K28" s="4"/>
      <c r="L28" s="20"/>
      <c r="M28" s="8"/>
      <c r="N28" s="5"/>
    </row>
    <row r="29" spans="1:14" ht="16" thickBot="1" x14ac:dyDescent="0.25">
      <c r="A29" s="48"/>
      <c r="B29" s="40"/>
      <c r="C29" s="6"/>
      <c r="D29" s="6"/>
      <c r="E29" s="6"/>
      <c r="F29" s="6"/>
      <c r="G29" s="6"/>
      <c r="H29" s="6"/>
      <c r="I29" s="6"/>
      <c r="J29" s="6"/>
      <c r="K29" s="6"/>
      <c r="L29" s="26"/>
      <c r="M29" s="9"/>
      <c r="N29" s="7"/>
    </row>
    <row r="30" spans="1:14" x14ac:dyDescent="0.2">
      <c r="A30" s="53">
        <v>1960</v>
      </c>
      <c r="B30" s="41"/>
      <c r="C30" s="27" t="s">
        <v>33</v>
      </c>
      <c r="D30" s="27" t="s">
        <v>19</v>
      </c>
      <c r="E30" s="27" t="s">
        <v>20</v>
      </c>
      <c r="F30" s="27" t="s">
        <v>21</v>
      </c>
      <c r="G30" s="27" t="s">
        <v>22</v>
      </c>
      <c r="H30" s="27" t="s">
        <v>34</v>
      </c>
      <c r="I30" s="27" t="s">
        <v>26</v>
      </c>
      <c r="J30" s="27" t="s">
        <v>28</v>
      </c>
      <c r="K30" s="27" t="s">
        <v>30</v>
      </c>
      <c r="L30" s="30" t="s">
        <v>29</v>
      </c>
      <c r="M30" s="10"/>
      <c r="N30" s="35"/>
    </row>
    <row r="31" spans="1:14" x14ac:dyDescent="0.2">
      <c r="A31" s="52"/>
      <c r="B31" s="39">
        <v>29804</v>
      </c>
      <c r="C31" s="4">
        <v>7851</v>
      </c>
      <c r="D31" s="4">
        <v>7274</v>
      </c>
      <c r="E31" s="4">
        <v>3749</v>
      </c>
      <c r="F31" s="4">
        <v>2794</v>
      </c>
      <c r="G31" s="4">
        <v>1838</v>
      </c>
      <c r="H31" s="4">
        <v>779</v>
      </c>
      <c r="I31" s="4">
        <v>764</v>
      </c>
      <c r="J31" s="4">
        <v>562</v>
      </c>
      <c r="K31" s="4">
        <v>545</v>
      </c>
      <c r="L31" s="20">
        <v>515</v>
      </c>
      <c r="M31" s="8">
        <f>SUM(C31:L31)</f>
        <v>26671</v>
      </c>
      <c r="N31" s="5">
        <f>B31-M31</f>
        <v>3133</v>
      </c>
    </row>
    <row r="32" spans="1:14" ht="16" thickBot="1" x14ac:dyDescent="0.25">
      <c r="A32" s="48"/>
      <c r="B32" s="40">
        <v>100</v>
      </c>
      <c r="C32" s="28">
        <f>C31/B31*100</f>
        <v>26.342101731311235</v>
      </c>
      <c r="D32" s="28">
        <f>D31/B31*100</f>
        <v>24.406119983894779</v>
      </c>
      <c r="E32" s="28">
        <f>E31/B31*100</f>
        <v>12.578848476714535</v>
      </c>
      <c r="F32" s="28">
        <f>F31/B31*100</f>
        <v>9.3745805932089663</v>
      </c>
      <c r="G32" s="28">
        <f>G31/B31*100</f>
        <v>6.1669574553751172</v>
      </c>
      <c r="H32" s="28">
        <f>H31/B31*100</f>
        <v>2.6137431217286271</v>
      </c>
      <c r="I32" s="28">
        <f>I31/B31*100</f>
        <v>2.5634143068044559</v>
      </c>
      <c r="J32" s="28">
        <f>J31/B31*100</f>
        <v>1.8856529324922828</v>
      </c>
      <c r="K32" s="28">
        <f>K31/B31*100</f>
        <v>1.8286136089115557</v>
      </c>
      <c r="L32" s="29">
        <f>L31/B31*100</f>
        <v>1.7279559790632129</v>
      </c>
      <c r="M32" s="36">
        <f>M31/B31*100</f>
        <v>89.487988189504762</v>
      </c>
      <c r="N32" s="37">
        <f>N31/B31*100</f>
        <v>10.512011810495235</v>
      </c>
    </row>
    <row r="33" spans="1:14" x14ac:dyDescent="0.2">
      <c r="A33" s="53">
        <v>1970</v>
      </c>
      <c r="B33" s="41"/>
      <c r="C33" s="27" t="s">
        <v>33</v>
      </c>
      <c r="D33" s="27" t="s">
        <v>19</v>
      </c>
      <c r="E33" s="27" t="s">
        <v>20</v>
      </c>
      <c r="F33" s="27" t="s">
        <v>21</v>
      </c>
      <c r="G33" s="27" t="s">
        <v>22</v>
      </c>
      <c r="H33" s="27" t="s">
        <v>34</v>
      </c>
      <c r="I33" s="27" t="s">
        <v>28</v>
      </c>
      <c r="J33" s="27" t="s">
        <v>26</v>
      </c>
      <c r="K33" s="27" t="s">
        <v>29</v>
      </c>
      <c r="L33" s="30" t="s">
        <v>32</v>
      </c>
      <c r="M33" s="10"/>
      <c r="N33" s="35"/>
    </row>
    <row r="34" spans="1:14" x14ac:dyDescent="0.2">
      <c r="A34" s="47"/>
      <c r="B34" s="42">
        <v>17958</v>
      </c>
      <c r="C34" s="24">
        <v>4358</v>
      </c>
      <c r="D34" s="24">
        <v>3835</v>
      </c>
      <c r="E34" s="24">
        <v>2754</v>
      </c>
      <c r="F34" s="24">
        <v>1890</v>
      </c>
      <c r="G34" s="24">
        <v>779</v>
      </c>
      <c r="H34" s="24">
        <v>603</v>
      </c>
      <c r="I34" s="24">
        <v>426</v>
      </c>
      <c r="J34" s="24">
        <v>410</v>
      </c>
      <c r="K34" s="24">
        <v>263</v>
      </c>
      <c r="L34" s="23">
        <v>225</v>
      </c>
      <c r="M34" s="8">
        <f>SUM(C34:L34)</f>
        <v>15543</v>
      </c>
      <c r="N34" s="5">
        <f>B34-M34</f>
        <v>2415</v>
      </c>
    </row>
    <row r="35" spans="1:14" ht="16" thickBot="1" x14ac:dyDescent="0.25">
      <c r="A35" s="48"/>
      <c r="B35" s="40">
        <v>100</v>
      </c>
      <c r="C35" s="28">
        <f>C34/B34*100</f>
        <v>24.267735828043214</v>
      </c>
      <c r="D35" s="28">
        <f>D34/B34*100</f>
        <v>21.355384786724578</v>
      </c>
      <c r="E35" s="28">
        <f>E34/B34*100</f>
        <v>15.33578349482125</v>
      </c>
      <c r="F35" s="28">
        <f>F34/B34*100</f>
        <v>10.524557300367524</v>
      </c>
      <c r="G35" s="28">
        <f>G34/B34*100</f>
        <v>4.3378995433789953</v>
      </c>
      <c r="H35" s="28">
        <f>H34/B34*100</f>
        <v>3.3578349482124956</v>
      </c>
      <c r="I35" s="28">
        <f>I34/B34*100</f>
        <v>2.3722018042098227</v>
      </c>
      <c r="J35" s="28">
        <f>J34/B34*100</f>
        <v>2.2831050228310499</v>
      </c>
      <c r="K35" s="28">
        <f>K34/B34*100</f>
        <v>1.4645283439135761</v>
      </c>
      <c r="L35" s="29">
        <f>L34/B34*100</f>
        <v>1.252923488138991</v>
      </c>
      <c r="M35" s="36">
        <f>M34/B34*100</f>
        <v>86.551954560641491</v>
      </c>
      <c r="N35" s="37">
        <f>N34/B34*100</f>
        <v>13.448045439358502</v>
      </c>
    </row>
    <row r="36" spans="1:14" x14ac:dyDescent="0.2">
      <c r="A36" s="44">
        <v>1980</v>
      </c>
      <c r="B36" s="43"/>
      <c r="C36" s="13" t="s">
        <v>20</v>
      </c>
      <c r="D36" s="13" t="s">
        <v>33</v>
      </c>
      <c r="E36" s="13" t="s">
        <v>19</v>
      </c>
      <c r="F36" s="13" t="s">
        <v>21</v>
      </c>
      <c r="G36" s="13" t="s">
        <v>34</v>
      </c>
      <c r="H36" s="13" t="s">
        <v>22</v>
      </c>
      <c r="I36" s="13" t="s">
        <v>35</v>
      </c>
      <c r="J36" s="13" t="s">
        <v>41</v>
      </c>
      <c r="K36" s="13" t="s">
        <v>36</v>
      </c>
      <c r="L36" s="21" t="s">
        <v>39</v>
      </c>
      <c r="M36" s="31"/>
      <c r="N36" s="32"/>
    </row>
    <row r="37" spans="1:14" x14ac:dyDescent="0.2">
      <c r="A37" s="47"/>
      <c r="B37" s="42">
        <v>14139</v>
      </c>
      <c r="C37" s="24">
        <v>3459</v>
      </c>
      <c r="D37" s="24">
        <v>2395</v>
      </c>
      <c r="E37" s="24">
        <v>1525</v>
      </c>
      <c r="F37" s="24">
        <v>1328</v>
      </c>
      <c r="G37" s="24">
        <v>550</v>
      </c>
      <c r="H37" s="24">
        <v>356</v>
      </c>
      <c r="I37" s="24">
        <v>341</v>
      </c>
      <c r="J37" s="24">
        <v>282</v>
      </c>
      <c r="K37" s="24">
        <v>260</v>
      </c>
      <c r="L37" s="23">
        <v>247</v>
      </c>
      <c r="M37" s="8">
        <f>SUM(C37:L37)</f>
        <v>10743</v>
      </c>
      <c r="N37" s="5">
        <f>B37-M37</f>
        <v>3396</v>
      </c>
    </row>
    <row r="38" spans="1:14" ht="16" thickBot="1" x14ac:dyDescent="0.25">
      <c r="A38" s="48"/>
      <c r="B38" s="40">
        <v>100</v>
      </c>
      <c r="C38" s="28">
        <f>C37/B37*100</f>
        <v>24.464247825164438</v>
      </c>
      <c r="D38" s="28">
        <f>D37/B37*100</f>
        <v>16.93896315156659</v>
      </c>
      <c r="E38" s="28">
        <f>E37/B37*100</f>
        <v>10.785769856425489</v>
      </c>
      <c r="F38" s="28">
        <f>F37/B37*100</f>
        <v>9.3924605700544586</v>
      </c>
      <c r="G38" s="28">
        <f>G37/B37*100</f>
        <v>3.8899497842846027</v>
      </c>
      <c r="H38" s="28">
        <f>H37/B37*100</f>
        <v>2.5178584058278521</v>
      </c>
      <c r="I38" s="28">
        <f>I37/B37*100</f>
        <v>2.4117688662564536</v>
      </c>
      <c r="J38" s="28">
        <f>J37/B37*100</f>
        <v>1.9944833439422871</v>
      </c>
      <c r="K38" s="28">
        <f>K37/B37*100</f>
        <v>1.8388853525709032</v>
      </c>
      <c r="L38" s="29">
        <f>L37/B37*100</f>
        <v>1.7469410849423581</v>
      </c>
      <c r="M38" s="36">
        <f>M37/B37*100</f>
        <v>75.981328241035428</v>
      </c>
      <c r="N38" s="37">
        <f>N37/B37*100</f>
        <v>24.018671758964565</v>
      </c>
    </row>
    <row r="39" spans="1:14" x14ac:dyDescent="0.2">
      <c r="A39" s="53">
        <v>1990</v>
      </c>
      <c r="B39" s="41"/>
      <c r="C39" s="27" t="s">
        <v>20</v>
      </c>
      <c r="D39" s="27" t="s">
        <v>21</v>
      </c>
      <c r="E39" s="27" t="s">
        <v>33</v>
      </c>
      <c r="F39" s="27" t="s">
        <v>19</v>
      </c>
      <c r="G39" s="27" t="s">
        <v>35</v>
      </c>
      <c r="H39" s="27" t="s">
        <v>34</v>
      </c>
      <c r="I39" s="27" t="s">
        <v>36</v>
      </c>
      <c r="J39" s="27" t="s">
        <v>30</v>
      </c>
      <c r="K39" s="27" t="s">
        <v>37</v>
      </c>
      <c r="L39" s="30" t="s">
        <v>38</v>
      </c>
      <c r="M39" s="10"/>
      <c r="N39" s="35"/>
    </row>
    <row r="40" spans="1:14" x14ac:dyDescent="0.2">
      <c r="A40" s="52"/>
      <c r="B40" s="41">
        <v>9155</v>
      </c>
      <c r="C40" s="4">
        <v>2679</v>
      </c>
      <c r="D40" s="4">
        <v>881</v>
      </c>
      <c r="E40" s="4">
        <v>697</v>
      </c>
      <c r="F40" s="4">
        <v>624</v>
      </c>
      <c r="G40" s="4">
        <v>440</v>
      </c>
      <c r="H40" s="4">
        <v>395</v>
      </c>
      <c r="I40" s="4">
        <v>332</v>
      </c>
      <c r="J40" s="4">
        <v>271</v>
      </c>
      <c r="K40" s="4">
        <v>234</v>
      </c>
      <c r="L40" s="20">
        <v>233</v>
      </c>
      <c r="M40" s="8">
        <f>SUM(C40:L40)</f>
        <v>6786</v>
      </c>
      <c r="N40" s="5">
        <f>B40-M40</f>
        <v>2369</v>
      </c>
    </row>
    <row r="41" spans="1:14" ht="16" thickBot="1" x14ac:dyDescent="0.25">
      <c r="A41" s="48"/>
      <c r="B41" s="40">
        <v>100</v>
      </c>
      <c r="C41" s="28">
        <f>C40/B40*100</f>
        <v>29.262697979246315</v>
      </c>
      <c r="D41" s="28">
        <f>D40/B40*100</f>
        <v>9.6231567449481172</v>
      </c>
      <c r="E41" s="28">
        <f>E40/B40*100</f>
        <v>7.6133260513380669</v>
      </c>
      <c r="F41" s="28">
        <f>F40/B40*100</f>
        <v>6.8159475696340799</v>
      </c>
      <c r="G41" s="28">
        <f>G40/B40*100</f>
        <v>4.8061168760240305</v>
      </c>
      <c r="H41" s="28">
        <f>H40/B40*100</f>
        <v>4.3145821955215728</v>
      </c>
      <c r="I41" s="28">
        <f>I40/B40*100</f>
        <v>3.6264336428181325</v>
      </c>
      <c r="J41" s="28">
        <f>J40/B40*100</f>
        <v>2.9601310759148007</v>
      </c>
      <c r="K41" s="28">
        <f>K40/B40*100</f>
        <v>2.55598033861278</v>
      </c>
      <c r="L41" s="29">
        <f>L40/B40*100</f>
        <v>2.5450573457127255</v>
      </c>
      <c r="M41" s="36">
        <f>M40/B40*100</f>
        <v>74.123429819770621</v>
      </c>
      <c r="N41" s="37">
        <f>N40/B40*100</f>
        <v>25.876570180229379</v>
      </c>
    </row>
    <row r="42" spans="1:14" x14ac:dyDescent="0.2">
      <c r="A42" s="53">
        <v>2000</v>
      </c>
      <c r="B42" s="41"/>
      <c r="C42" s="27" t="s">
        <v>20</v>
      </c>
      <c r="D42" s="27" t="s">
        <v>21</v>
      </c>
      <c r="E42" s="27" t="s">
        <v>40</v>
      </c>
      <c r="F42" s="27" t="s">
        <v>37</v>
      </c>
      <c r="G42" s="27" t="s">
        <v>39</v>
      </c>
      <c r="H42" s="27" t="s">
        <v>34</v>
      </c>
      <c r="I42" s="27" t="s">
        <v>38</v>
      </c>
      <c r="J42" s="27" t="s">
        <v>35</v>
      </c>
      <c r="K42" s="27" t="s">
        <v>36</v>
      </c>
      <c r="L42" s="30" t="s">
        <v>24</v>
      </c>
      <c r="M42" s="10"/>
      <c r="N42" s="35"/>
    </row>
    <row r="43" spans="1:14" x14ac:dyDescent="0.2">
      <c r="A43" s="47"/>
      <c r="B43" s="42">
        <v>12114</v>
      </c>
      <c r="C43" s="24">
        <v>3017</v>
      </c>
      <c r="D43" s="24">
        <v>912</v>
      </c>
      <c r="E43" s="24">
        <v>741</v>
      </c>
      <c r="F43" s="24">
        <v>717</v>
      </c>
      <c r="G43" s="24">
        <v>582</v>
      </c>
      <c r="H43" s="24">
        <v>497</v>
      </c>
      <c r="I43" s="24">
        <v>390</v>
      </c>
      <c r="J43" s="24">
        <v>340</v>
      </c>
      <c r="K43" s="24">
        <v>271</v>
      </c>
      <c r="L43" s="23">
        <v>269</v>
      </c>
      <c r="M43" s="8">
        <f>SUM(C43:L43)</f>
        <v>7736</v>
      </c>
      <c r="N43" s="5">
        <f>B43-M43</f>
        <v>4378</v>
      </c>
    </row>
    <row r="44" spans="1:14" ht="16" thickBot="1" x14ac:dyDescent="0.25">
      <c r="A44" s="48"/>
      <c r="B44" s="40">
        <v>100</v>
      </c>
      <c r="C44" s="28">
        <f>C43/B43*100</f>
        <v>24.905068515766882</v>
      </c>
      <c r="D44" s="28">
        <f>D43/B43*100</f>
        <v>7.5284794452699355</v>
      </c>
      <c r="E44" s="28">
        <f>E43/B43*100</f>
        <v>6.1168895492818223</v>
      </c>
      <c r="F44" s="28">
        <f>F43/B43*100</f>
        <v>5.9187716691431396</v>
      </c>
      <c r="G44" s="28">
        <f>G43/B43*100</f>
        <v>4.8043585933630517</v>
      </c>
      <c r="H44" s="28">
        <f>H43/B43*100</f>
        <v>4.1026911012052167</v>
      </c>
      <c r="I44" s="28">
        <f>I43/B43*100</f>
        <v>3.2194155522535906</v>
      </c>
      <c r="J44" s="28">
        <f>J43/B43*100</f>
        <v>2.8066699686313359</v>
      </c>
      <c r="K44" s="28">
        <f>K43/B43*100</f>
        <v>2.2370810632326235</v>
      </c>
      <c r="L44" s="29">
        <f>L43/B43*100</f>
        <v>2.2205712398877333</v>
      </c>
      <c r="M44" s="36">
        <f>M43/B43*100</f>
        <v>63.859996698035324</v>
      </c>
      <c r="N44" s="37">
        <f>N43/B43*100</f>
        <v>36.140003301964668</v>
      </c>
    </row>
    <row r="45" spans="1:14" x14ac:dyDescent="0.2">
      <c r="A45" s="49" t="s">
        <v>18</v>
      </c>
      <c r="B45" s="43"/>
      <c r="C45" s="13" t="s">
        <v>20</v>
      </c>
      <c r="D45" s="13" t="s">
        <v>38</v>
      </c>
      <c r="E45" s="13" t="s">
        <v>37</v>
      </c>
      <c r="F45" s="13" t="s">
        <v>39</v>
      </c>
      <c r="G45" s="13" t="s">
        <v>41</v>
      </c>
      <c r="H45" s="27" t="s">
        <v>21</v>
      </c>
      <c r="I45" s="13" t="s">
        <v>35</v>
      </c>
      <c r="J45" s="13" t="s">
        <v>40</v>
      </c>
      <c r="K45" s="13" t="s">
        <v>42</v>
      </c>
      <c r="L45" s="21" t="s">
        <v>34</v>
      </c>
      <c r="M45" s="31"/>
      <c r="N45" s="32"/>
    </row>
    <row r="46" spans="1:14" x14ac:dyDescent="0.2">
      <c r="A46" s="50"/>
      <c r="B46" s="42">
        <v>17036</v>
      </c>
      <c r="C46" s="24">
        <v>2567</v>
      </c>
      <c r="D46" s="24">
        <v>1284</v>
      </c>
      <c r="E46" s="24">
        <v>1169</v>
      </c>
      <c r="F46" s="24">
        <v>967</v>
      </c>
      <c r="G46" s="24">
        <v>733</v>
      </c>
      <c r="H46" s="24">
        <v>718</v>
      </c>
      <c r="I46" s="24">
        <v>628</v>
      </c>
      <c r="J46" s="24">
        <v>521</v>
      </c>
      <c r="K46" s="24">
        <v>366</v>
      </c>
      <c r="L46" s="23">
        <v>312</v>
      </c>
      <c r="M46" s="8">
        <f>SUM(C46:L46)</f>
        <v>9265</v>
      </c>
      <c r="N46" s="5">
        <f>B46-M46</f>
        <v>7771</v>
      </c>
    </row>
    <row r="47" spans="1:14" ht="16" thickBot="1" x14ac:dyDescent="0.25">
      <c r="A47" s="51"/>
      <c r="B47" s="40">
        <v>100</v>
      </c>
      <c r="C47" s="28">
        <f>C46/B46*100</f>
        <v>15.068091101197464</v>
      </c>
      <c r="D47" s="28">
        <f>D46/B46*100</f>
        <v>7.5369805118572444</v>
      </c>
      <c r="E47" s="28">
        <f>E46/B46*100</f>
        <v>6.8619394223996242</v>
      </c>
      <c r="F47" s="28">
        <f>F46/B46*100</f>
        <v>5.676215073961024</v>
      </c>
      <c r="G47" s="28">
        <f>G46/B46*100</f>
        <v>4.3026532049776947</v>
      </c>
      <c r="H47" s="28">
        <f>H46/B46*100</f>
        <v>4.2146043672223525</v>
      </c>
      <c r="I47" s="28">
        <f>I46/B46*100</f>
        <v>3.686311340690303</v>
      </c>
      <c r="J47" s="28">
        <f>J46/B46*100</f>
        <v>3.0582296313688659</v>
      </c>
      <c r="K47" s="28">
        <f>K46/B46*100</f>
        <v>2.1483916412303357</v>
      </c>
      <c r="L47" s="29">
        <f>L46/B46*100</f>
        <v>1.8314158253111061</v>
      </c>
      <c r="M47" s="36">
        <f>M46/B46*100</f>
        <v>54.384832120216011</v>
      </c>
      <c r="N47" s="37">
        <f>N46/B46*100</f>
        <v>45.615167879783982</v>
      </c>
    </row>
    <row r="63" spans="1:1" x14ac:dyDescent="0.2">
      <c r="A63" s="15"/>
    </row>
  </sheetData>
  <mergeCells count="1">
    <mergeCell ref="B4:N4"/>
  </mergeCells>
  <pageMargins left="0" right="0" top="0" bottom="0" header="0.3" footer="0.3"/>
  <pageSetup scale="85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Campbell Gibson</dc:creator>
  <cp:lastModifiedBy>Microsoft Office User</cp:lastModifiedBy>
  <cp:lastPrinted>2022-03-12T21:52:43Z</cp:lastPrinted>
  <dcterms:created xsi:type="dcterms:W3CDTF">2012-04-08T16:10:37Z</dcterms:created>
  <dcterms:modified xsi:type="dcterms:W3CDTF">2022-11-21T06:13:51Z</dcterms:modified>
</cp:coreProperties>
</file>