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50" i="1" l="1"/>
  <c r="K50" i="1"/>
  <c r="J50" i="1"/>
  <c r="I50" i="1"/>
  <c r="H50" i="1"/>
  <c r="G50" i="1"/>
  <c r="F50" i="1"/>
  <c r="E50" i="1"/>
  <c r="D50" i="1"/>
  <c r="C50" i="1"/>
  <c r="M49" i="1"/>
  <c r="M50" i="1"/>
  <c r="L59" i="1"/>
  <c r="K59" i="1"/>
  <c r="J59" i="1"/>
  <c r="I59" i="1"/>
  <c r="H59" i="1"/>
  <c r="G59" i="1"/>
  <c r="F59" i="1"/>
  <c r="E59" i="1"/>
  <c r="D59" i="1"/>
  <c r="C59" i="1"/>
  <c r="M58" i="1"/>
  <c r="M59" i="1"/>
  <c r="M10" i="1"/>
  <c r="M11" i="1"/>
  <c r="M55" i="1"/>
  <c r="M56" i="1"/>
  <c r="M46" i="1"/>
  <c r="M47" i="1"/>
  <c r="M43" i="1"/>
  <c r="N43" i="1"/>
  <c r="N44" i="1"/>
  <c r="M44" i="1"/>
  <c r="M34" i="1"/>
  <c r="M35" i="1"/>
  <c r="N34" i="1"/>
  <c r="N35" i="1"/>
  <c r="M31" i="1"/>
  <c r="N31" i="1"/>
  <c r="N32" i="1"/>
  <c r="M28" i="1"/>
  <c r="N28" i="1"/>
  <c r="N29" i="1"/>
  <c r="M25" i="1"/>
  <c r="N25" i="1"/>
  <c r="N26" i="1"/>
  <c r="M26" i="1"/>
  <c r="M22" i="1"/>
  <c r="N22" i="1"/>
  <c r="N23" i="1"/>
  <c r="M19" i="1"/>
  <c r="N19" i="1"/>
  <c r="N20" i="1"/>
  <c r="M16" i="1"/>
  <c r="N16" i="1"/>
  <c r="N17" i="1"/>
  <c r="M13" i="1"/>
  <c r="N13" i="1"/>
  <c r="N14" i="1"/>
  <c r="L56" i="1"/>
  <c r="K56" i="1"/>
  <c r="J56" i="1"/>
  <c r="I56" i="1"/>
  <c r="H56" i="1"/>
  <c r="G56" i="1"/>
  <c r="F56" i="1"/>
  <c r="E56" i="1"/>
  <c r="D56" i="1"/>
  <c r="C56" i="1"/>
  <c r="L47" i="1"/>
  <c r="K47" i="1"/>
  <c r="J47" i="1"/>
  <c r="I47" i="1"/>
  <c r="H47" i="1"/>
  <c r="G47" i="1"/>
  <c r="F47" i="1"/>
  <c r="E47" i="1"/>
  <c r="D47" i="1"/>
  <c r="C47" i="1"/>
  <c r="L44" i="1"/>
  <c r="K44" i="1"/>
  <c r="J44" i="1"/>
  <c r="I44" i="1"/>
  <c r="H44" i="1"/>
  <c r="G44" i="1"/>
  <c r="F44" i="1"/>
  <c r="E44" i="1"/>
  <c r="D44" i="1"/>
  <c r="C44" i="1"/>
  <c r="L35" i="1"/>
  <c r="K35" i="1"/>
  <c r="J35" i="1"/>
  <c r="I35" i="1"/>
  <c r="H35" i="1"/>
  <c r="G35" i="1"/>
  <c r="F35" i="1"/>
  <c r="E35" i="1"/>
  <c r="D35" i="1"/>
  <c r="C35" i="1"/>
  <c r="L32" i="1"/>
  <c r="K32" i="1"/>
  <c r="J32" i="1"/>
  <c r="I32" i="1"/>
  <c r="H32" i="1"/>
  <c r="G32" i="1"/>
  <c r="F32" i="1"/>
  <c r="E32" i="1"/>
  <c r="D32" i="1"/>
  <c r="C32" i="1"/>
  <c r="L29" i="1"/>
  <c r="K29" i="1"/>
  <c r="J29" i="1"/>
  <c r="I29" i="1"/>
  <c r="H29" i="1"/>
  <c r="G29" i="1"/>
  <c r="F29" i="1"/>
  <c r="E29" i="1"/>
  <c r="D29" i="1"/>
  <c r="C29" i="1"/>
  <c r="L26" i="1"/>
  <c r="K26" i="1"/>
  <c r="J26" i="1"/>
  <c r="I26" i="1"/>
  <c r="H26" i="1"/>
  <c r="G26" i="1"/>
  <c r="F26" i="1"/>
  <c r="E26" i="1"/>
  <c r="D26" i="1"/>
  <c r="C26" i="1"/>
  <c r="L23" i="1"/>
  <c r="K23" i="1"/>
  <c r="J23" i="1"/>
  <c r="I23" i="1"/>
  <c r="H23" i="1"/>
  <c r="G23" i="1"/>
  <c r="F23" i="1"/>
  <c r="E23" i="1"/>
  <c r="D23" i="1"/>
  <c r="C23" i="1"/>
  <c r="L20" i="1"/>
  <c r="K20" i="1"/>
  <c r="J20" i="1"/>
  <c r="I20" i="1"/>
  <c r="H20" i="1"/>
  <c r="G20" i="1"/>
  <c r="F20" i="1"/>
  <c r="E20" i="1"/>
  <c r="D20" i="1"/>
  <c r="C20" i="1"/>
  <c r="L17" i="1"/>
  <c r="K17" i="1"/>
  <c r="J17" i="1"/>
  <c r="I17" i="1"/>
  <c r="H17" i="1"/>
  <c r="G17" i="1"/>
  <c r="F17" i="1"/>
  <c r="E17" i="1"/>
  <c r="D17" i="1"/>
  <c r="C17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L53" i="1"/>
  <c r="K53" i="1"/>
  <c r="J53" i="1"/>
  <c r="I53" i="1"/>
  <c r="H53" i="1"/>
  <c r="G53" i="1"/>
  <c r="F53" i="1"/>
  <c r="E53" i="1"/>
  <c r="D53" i="1"/>
  <c r="C53" i="1"/>
  <c r="M52" i="1"/>
  <c r="N52" i="1"/>
  <c r="N53" i="1"/>
  <c r="M29" i="1"/>
  <c r="M32" i="1"/>
  <c r="N55" i="1"/>
  <c r="N56" i="1"/>
  <c r="N58" i="1"/>
  <c r="N59" i="1"/>
  <c r="N49" i="1"/>
  <c r="N50" i="1"/>
  <c r="M53" i="1"/>
  <c r="M17" i="1"/>
  <c r="N10" i="1"/>
  <c r="N11" i="1"/>
  <c r="M20" i="1"/>
  <c r="M14" i="1"/>
  <c r="M23" i="1"/>
  <c r="N46" i="1"/>
  <c r="N47" i="1"/>
</calcChain>
</file>

<file path=xl/sharedStrings.xml><?xml version="1.0" encoding="utf-8"?>
<sst xmlns="http://schemas.openxmlformats.org/spreadsheetml/2006/main" count="173" uniqueCount="56">
  <si>
    <t>reported</t>
  </si>
  <si>
    <t xml:space="preserve">Year </t>
  </si>
  <si>
    <t>Country</t>
  </si>
  <si>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</si>
  <si>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</si>
  <si>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</si>
  <si>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</si>
  <si>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</si>
  <si>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</si>
  <si>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</si>
  <si>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</si>
  <si>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</si>
  <si>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</si>
  <si>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or region</t>
  </si>
  <si>
    <t>Foreign-born population, ten leading countries</t>
  </si>
  <si>
    <t>Top ten</t>
  </si>
  <si>
    <t>countries</t>
  </si>
  <si>
    <t xml:space="preserve">Other </t>
  </si>
  <si>
    <t>2010*</t>
  </si>
  <si>
    <t>Gr. Brit.</t>
  </si>
  <si>
    <t>Ireland</t>
  </si>
  <si>
    <t>Germany</t>
  </si>
  <si>
    <t>France</t>
  </si>
  <si>
    <t>Portugal</t>
  </si>
  <si>
    <t>Sweden</t>
  </si>
  <si>
    <t>Russia</t>
  </si>
  <si>
    <t>Denmark</t>
  </si>
  <si>
    <t>(3)</t>
  </si>
  <si>
    <t>Br. Amer.</t>
  </si>
  <si>
    <t>Italy</t>
  </si>
  <si>
    <t>Holland</t>
  </si>
  <si>
    <t>Switz.</t>
  </si>
  <si>
    <t>Austria</t>
  </si>
  <si>
    <t>Canada</t>
  </si>
  <si>
    <t>Poland</t>
  </si>
  <si>
    <t>Turkey</t>
  </si>
  <si>
    <t>Greece</t>
  </si>
  <si>
    <t>Syria</t>
  </si>
  <si>
    <t>UK</t>
  </si>
  <si>
    <t>Neth.</t>
  </si>
  <si>
    <t>Japan</t>
  </si>
  <si>
    <t>USSR</t>
  </si>
  <si>
    <t>Norway</t>
  </si>
  <si>
    <t>Cuba</t>
  </si>
  <si>
    <t>Korea</t>
  </si>
  <si>
    <t>Mexico</t>
  </si>
  <si>
    <t>India</t>
  </si>
  <si>
    <t>China</t>
  </si>
  <si>
    <t>Vietnam</t>
  </si>
  <si>
    <t>Phil.</t>
  </si>
  <si>
    <t>El Salv.</t>
  </si>
  <si>
    <t>Honduras</t>
  </si>
  <si>
    <t>Guat.</t>
  </si>
  <si>
    <t xml:space="preserve">   (See text concerning data on the foreign-born population.  *Data for 2010 from the ACS)</t>
  </si>
  <si>
    <t>(last revised, 12 March 2022, FB ten leading countries, North Carolina, 1850-2010)</t>
  </si>
  <si>
    <t xml:space="preserve">Table D-35.  TEN LEADING COUNTRIES OF BIRTH OF THE FOREIGN-BORN POPULATION, FOR NORTH CAROLINA: 1850 to 2010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</si>
</sst>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4" xfId="0" applyFont="1" applyBorder="1" applyAlignment="1">
      <alignment horizontal="center"/>
    </xf>
    <xf numFmtId="0" fontId="0" fillId="0" borderId="15" xfId="0" applyBorder="1"/>
    <xf numFmtId="0" fontId="1" fillId="0" borderId="16" xfId="0" applyFont="1" applyBorder="1" applyAlignment="1">
      <alignment horizontal="center"/>
    </xf>
    <xf numFmtId="0" fontId="0" fillId="0" borderId="11" xfId="0" applyBorder="1"/>
    <xf numFmtId="0" fontId="0" fillId="0" borderId="17" xfId="0" applyBorder="1"/>
    <xf numFmtId="0" fontId="0" fillId="0" borderId="18" xfId="0" applyBorder="1"/>
    <xf numFmtId="0" fontId="1" fillId="0" borderId="11" xfId="0" applyFont="1" applyBorder="1" applyAlignment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1" fillId="0" borderId="21" xfId="0" applyFont="1" applyBorder="1" applyAlignment="1">
      <alignment horizontal="center"/>
    </xf>
    <xf numFmtId="164" fontId="0" fillId="0" borderId="4" xfId="0" applyNumberFormat="1" applyBorder="1"/>
    <xf numFmtId="164" fontId="0" fillId="0" borderId="20" xfId="0" applyNumberFormat="1" applyBorder="1"/>
    <xf numFmtId="0" fontId="1" fillId="0" borderId="22" xfId="0" applyFont="1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1" fillId="0" borderId="23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0" fillId="0" borderId="25" xfId="0" applyBorder="1"/>
    <xf numFmtId="164" fontId="0" fillId="0" borderId="7" xfId="0" applyNumberFormat="1" applyBorder="1"/>
    <xf numFmtId="164" fontId="0" fillId="0" borderId="5" xfId="0" applyNumberFormat="1" applyBorder="1"/>
    <xf numFmtId="0" fontId="1" fillId="0" borderId="0" xfId="0" applyFont="1" applyBorder="1" applyAlignment="1">
      <alignment horizontal="right"/>
    </xf>
    <xf numFmtId="0" fontId="1" fillId="0" borderId="6" xfId="0" applyFont="1" applyBorder="1"/>
    <xf numFmtId="164" fontId="1" fillId="0" borderId="7" xfId="0" applyNumberFormat="1" applyFont="1" applyBorder="1"/>
    <xf numFmtId="0" fontId="1" fillId="0" borderId="8" xfId="0" applyFont="1" applyBorder="1"/>
    <xf numFmtId="0" fontId="1" fillId="0" borderId="26" xfId="0" applyFont="1" applyBorder="1"/>
    <xf numFmtId="0" fontId="1" fillId="0" borderId="23" xfId="0" applyFont="1" applyBorder="1"/>
    <xf numFmtId="0" fontId="1" fillId="0" borderId="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15" xfId="0" applyFont="1" applyBorder="1" applyAlignment="1">
      <alignment horizontal="right"/>
    </xf>
    <xf numFmtId="0" fontId="1" fillId="0" borderId="27" xfId="0" applyFont="1" applyBorder="1"/>
    <xf numFmtId="0" fontId="0" fillId="0" borderId="28" xfId="0" applyBorder="1"/>
    <xf numFmtId="0" fontId="1" fillId="0" borderId="29" xfId="0" applyFont="1" applyBorder="1" applyAlignment="1">
      <alignment horizontal="center"/>
    </xf>
    <xf numFmtId="0" fontId="1" fillId="0" borderId="30" xfId="0" applyFont="1" applyBorder="1"/>
    <xf numFmtId="0" fontId="1" fillId="0" borderId="31" xfId="0" applyFont="1" applyBorder="1"/>
    <xf numFmtId="0" fontId="1" fillId="0" borderId="27" xfId="0" applyFont="1" applyBorder="1" applyAlignment="1">
      <alignment horizontal="right"/>
    </xf>
    <xf numFmtId="0" fontId="1" fillId="0" borderId="30" xfId="0" applyFont="1" applyBorder="1" applyAlignment="1">
      <alignment horizontal="right"/>
    </xf>
    <xf numFmtId="0" fontId="1" fillId="0" borderId="31" xfId="0" applyFont="1" applyBorder="1" applyAlignment="1">
      <alignment horizontal="right"/>
    </xf>
    <xf numFmtId="0" fontId="1" fillId="0" borderId="28" xfId="0" applyFont="1" applyBorder="1" applyAlignment="1">
      <alignment horizontal="center"/>
    </xf>
    <xf numFmtId="0" fontId="1" fillId="0" borderId="32" xfId="0" applyFont="1" applyBorder="1"/>
    <xf numFmtId="0" fontId="1" fillId="0" borderId="33" xfId="0" applyFont="1" applyBorder="1"/>
    <xf numFmtId="0" fontId="1" fillId="0" borderId="15" xfId="0" quotePrefix="1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abSelected="1" workbookViewId="0">
      <selection activeCell="A2" sqref="A2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E1" t="s">
        <v>54</v>
      </c>
    </row>
    <row r="2" spans="1:16" x14ac:dyDescent="0.2">
      <c r="A2" s="1" t="s">
        <v>55</v>
      </c>
    </row>
    <row r="3" spans="1:16" ht="16" thickBot="1" x14ac:dyDescent="0.25">
      <c r="A3" s="1" t="s">
        <v>53</v>
      </c>
    </row>
    <row r="4" spans="1:16" x14ac:dyDescent="0.2">
      <c r="A4" s="49"/>
      <c r="B4" s="61" t="s">
        <v>14</v>
      </c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3"/>
    </row>
    <row r="5" spans="1:16" x14ac:dyDescent="0.2">
      <c r="A5" s="50"/>
      <c r="B5" s="34" t="s">
        <v>2</v>
      </c>
      <c r="C5" s="15"/>
      <c r="D5" s="22"/>
      <c r="E5" s="2"/>
      <c r="F5" s="13"/>
      <c r="G5" s="2"/>
      <c r="H5" s="13"/>
      <c r="I5" s="2"/>
      <c r="J5" s="13"/>
      <c r="K5" s="13"/>
      <c r="L5" s="2"/>
      <c r="M5" s="32"/>
      <c r="N5" s="33"/>
    </row>
    <row r="6" spans="1:16" x14ac:dyDescent="0.2">
      <c r="A6" s="50"/>
      <c r="B6" s="34" t="s">
        <v>13</v>
      </c>
      <c r="C6" s="18"/>
      <c r="D6" s="25"/>
      <c r="E6" s="2"/>
      <c r="F6" s="13"/>
      <c r="G6" s="2"/>
      <c r="H6" s="13"/>
      <c r="I6" s="2"/>
      <c r="J6" s="13"/>
      <c r="K6" s="13"/>
      <c r="L6" s="16"/>
      <c r="M6" s="34" t="s">
        <v>15</v>
      </c>
      <c r="N6" s="35" t="s">
        <v>17</v>
      </c>
      <c r="O6" s="1"/>
    </row>
    <row r="7" spans="1:16" ht="16" thickBot="1" x14ac:dyDescent="0.25">
      <c r="A7" s="51" t="s">
        <v>1</v>
      </c>
      <c r="B7" s="14" t="s">
        <v>0</v>
      </c>
      <c r="C7" s="3" t="s">
        <v>3</v>
      </c>
      <c r="D7" s="11" t="s">
        <v>4</v>
      </c>
      <c r="E7" s="17" t="s">
        <v>5</v>
      </c>
      <c r="F7" s="11" t="s">
        <v>6</v>
      </c>
      <c r="G7" s="19" t="s">
        <v>7</v>
      </c>
      <c r="H7" s="11" t="s">
        <v>8</v>
      </c>
      <c r="I7" s="3" t="s">
        <v>9</v>
      </c>
      <c r="J7" s="11" t="s">
        <v>10</v>
      </c>
      <c r="K7" s="11" t="s">
        <v>11</v>
      </c>
      <c r="L7" s="3" t="s">
        <v>12</v>
      </c>
      <c r="M7" s="14" t="s">
        <v>16</v>
      </c>
      <c r="N7" s="12" t="s">
        <v>16</v>
      </c>
      <c r="O7" s="39"/>
      <c r="P7" s="15"/>
    </row>
    <row r="8" spans="1:16" x14ac:dyDescent="0.2">
      <c r="A8" s="57"/>
      <c r="B8" s="34"/>
      <c r="C8" s="2"/>
      <c r="D8" s="13"/>
      <c r="E8" s="26"/>
      <c r="F8" s="13"/>
      <c r="G8" s="21"/>
      <c r="H8" s="13"/>
      <c r="I8" s="2"/>
      <c r="J8" s="13"/>
      <c r="K8" s="13"/>
      <c r="L8" s="2"/>
      <c r="M8" s="34"/>
      <c r="N8" s="35"/>
      <c r="O8" s="1"/>
    </row>
    <row r="9" spans="1:16" x14ac:dyDescent="0.2">
      <c r="A9" s="58">
        <v>1850</v>
      </c>
      <c r="B9" s="40"/>
      <c r="C9" s="45" t="s">
        <v>19</v>
      </c>
      <c r="D9" s="45" t="s">
        <v>20</v>
      </c>
      <c r="E9" s="45" t="s">
        <v>21</v>
      </c>
      <c r="F9" s="45" t="s">
        <v>22</v>
      </c>
      <c r="G9" s="45" t="s">
        <v>28</v>
      </c>
      <c r="H9" s="45" t="s">
        <v>23</v>
      </c>
      <c r="I9" s="45" t="s">
        <v>24</v>
      </c>
      <c r="J9" s="45" t="s">
        <v>25</v>
      </c>
      <c r="K9" s="45" t="s">
        <v>26</v>
      </c>
      <c r="L9" s="60" t="s">
        <v>27</v>
      </c>
      <c r="M9" s="8"/>
      <c r="N9" s="5"/>
    </row>
    <row r="10" spans="1:16" x14ac:dyDescent="0.2">
      <c r="A10" s="58"/>
      <c r="B10" s="40">
        <v>2519</v>
      </c>
      <c r="C10" s="4">
        <v>1413</v>
      </c>
      <c r="D10" s="4">
        <v>567</v>
      </c>
      <c r="E10" s="4">
        <v>363</v>
      </c>
      <c r="F10" s="4">
        <v>43</v>
      </c>
      <c r="G10" s="4">
        <v>30</v>
      </c>
      <c r="H10" s="4">
        <v>12</v>
      </c>
      <c r="I10" s="4">
        <v>9</v>
      </c>
      <c r="J10" s="4">
        <v>8</v>
      </c>
      <c r="K10" s="4">
        <v>6</v>
      </c>
      <c r="L10" s="20">
        <v>4</v>
      </c>
      <c r="M10" s="8">
        <f>SUM(C10:L10)</f>
        <v>2455</v>
      </c>
      <c r="N10" s="5">
        <f>B10-M10</f>
        <v>64</v>
      </c>
    </row>
    <row r="11" spans="1:16" ht="16" thickBot="1" x14ac:dyDescent="0.25">
      <c r="A11" s="53"/>
      <c r="B11" s="41">
        <v>100</v>
      </c>
      <c r="C11" s="29">
        <f>C10/B10*100</f>
        <v>56.093687971417225</v>
      </c>
      <c r="D11" s="29">
        <f>D10/B10*100</f>
        <v>22.508932115919013</v>
      </c>
      <c r="E11" s="29">
        <f>E10/B10*100</f>
        <v>14.410480349344979</v>
      </c>
      <c r="F11" s="29">
        <f>F10/B10*100</f>
        <v>1.7070265978562922</v>
      </c>
      <c r="G11" s="29">
        <f>G10/B10*100</f>
        <v>1.1909487892020643</v>
      </c>
      <c r="H11" s="29">
        <f>H10/B10*100</f>
        <v>0.4763795156808257</v>
      </c>
      <c r="I11" s="29">
        <f>I10/B10*100</f>
        <v>0.35728463676061928</v>
      </c>
      <c r="J11" s="29">
        <f>J10/B10*100</f>
        <v>0.31758634378721712</v>
      </c>
      <c r="K11" s="29">
        <f>K10/B10*100</f>
        <v>0.23818975784041285</v>
      </c>
      <c r="L11" s="30">
        <f>L10/B10*100</f>
        <v>0.15879317189360856</v>
      </c>
      <c r="M11" s="37">
        <f>M10/B10*100</f>
        <v>97.459309249702258</v>
      </c>
      <c r="N11" s="38">
        <f>N10/B10*100</f>
        <v>2.5406907502977369</v>
      </c>
    </row>
    <row r="12" spans="1:16" x14ac:dyDescent="0.2">
      <c r="A12" s="59">
        <v>1860</v>
      </c>
      <c r="B12" s="42"/>
      <c r="C12" s="45" t="s">
        <v>19</v>
      </c>
      <c r="D12" s="45" t="s">
        <v>20</v>
      </c>
      <c r="E12" s="45" t="s">
        <v>21</v>
      </c>
      <c r="F12" s="45" t="s">
        <v>28</v>
      </c>
      <c r="G12" s="45" t="s">
        <v>22</v>
      </c>
      <c r="H12" s="45" t="s">
        <v>29</v>
      </c>
      <c r="I12" s="45" t="s">
        <v>25</v>
      </c>
      <c r="J12" s="45" t="s">
        <v>23</v>
      </c>
      <c r="K12" s="45" t="s">
        <v>30</v>
      </c>
      <c r="L12" s="45" t="s">
        <v>26</v>
      </c>
      <c r="M12" s="10"/>
      <c r="N12" s="36"/>
    </row>
    <row r="13" spans="1:16" x14ac:dyDescent="0.2">
      <c r="A13" s="58"/>
      <c r="B13" s="40">
        <v>3297</v>
      </c>
      <c r="C13" s="4">
        <v>1386</v>
      </c>
      <c r="D13" s="4">
        <v>889</v>
      </c>
      <c r="E13" s="4">
        <v>755</v>
      </c>
      <c r="F13" s="4">
        <v>48</v>
      </c>
      <c r="G13" s="4">
        <v>44</v>
      </c>
      <c r="H13" s="4">
        <v>27</v>
      </c>
      <c r="I13" s="4">
        <v>20</v>
      </c>
      <c r="J13" s="4">
        <v>16</v>
      </c>
      <c r="K13" s="4">
        <v>15</v>
      </c>
      <c r="L13" s="4">
        <v>11</v>
      </c>
      <c r="M13" s="8">
        <f>SUM(C13:L13)</f>
        <v>3211</v>
      </c>
      <c r="N13" s="5">
        <f>B13-M13</f>
        <v>86</v>
      </c>
    </row>
    <row r="14" spans="1:16" ht="16" thickBot="1" x14ac:dyDescent="0.25">
      <c r="A14" s="53"/>
      <c r="B14" s="41">
        <v>100</v>
      </c>
      <c r="C14" s="29">
        <f>C13/B13*100</f>
        <v>42.038216560509554</v>
      </c>
      <c r="D14" s="29">
        <f>D13/B13*100</f>
        <v>26.963906581740975</v>
      </c>
      <c r="E14" s="29">
        <f>E13/B13*100</f>
        <v>22.899605702153472</v>
      </c>
      <c r="F14" s="29">
        <f>F13/B13*100</f>
        <v>1.4558689717925388</v>
      </c>
      <c r="G14" s="29">
        <f>G13/B13*100</f>
        <v>1.3345465574764939</v>
      </c>
      <c r="H14" s="29">
        <f>H13/B13*100</f>
        <v>0.81892629663330307</v>
      </c>
      <c r="I14" s="29">
        <f>I13/B13*100</f>
        <v>0.60661207158022445</v>
      </c>
      <c r="J14" s="29">
        <f>J13/B13*100</f>
        <v>0.48528965726417955</v>
      </c>
      <c r="K14" s="29">
        <f>K13/B13*100</f>
        <v>0.45495905368516831</v>
      </c>
      <c r="L14" s="30">
        <f>L13/B13*100</f>
        <v>0.33363663936912347</v>
      </c>
      <c r="M14" s="37">
        <f>M13/B13*100</f>
        <v>97.391568092205034</v>
      </c>
      <c r="N14" s="38">
        <f>N13/B13*100</f>
        <v>2.6084319077949654</v>
      </c>
    </row>
    <row r="15" spans="1:16" x14ac:dyDescent="0.2">
      <c r="A15" s="59">
        <v>1870</v>
      </c>
      <c r="B15" s="42"/>
      <c r="C15" s="45" t="s">
        <v>19</v>
      </c>
      <c r="D15" s="45" t="s">
        <v>21</v>
      </c>
      <c r="E15" s="45" t="s">
        <v>20</v>
      </c>
      <c r="F15" s="45" t="s">
        <v>28</v>
      </c>
      <c r="G15" s="45" t="s">
        <v>31</v>
      </c>
      <c r="H15" s="45" t="s">
        <v>22</v>
      </c>
      <c r="I15" s="45" t="s">
        <v>24</v>
      </c>
      <c r="J15" s="45" t="s">
        <v>29</v>
      </c>
      <c r="K15" s="45" t="s">
        <v>32</v>
      </c>
      <c r="L15" s="46" t="s">
        <v>30</v>
      </c>
      <c r="M15" s="10"/>
      <c r="N15" s="36"/>
    </row>
    <row r="16" spans="1:16" x14ac:dyDescent="0.2">
      <c r="A16" s="58"/>
      <c r="B16" s="40">
        <v>3027</v>
      </c>
      <c r="C16" s="47">
        <v>924</v>
      </c>
      <c r="D16" s="47">
        <v>904</v>
      </c>
      <c r="E16" s="47">
        <v>677</v>
      </c>
      <c r="F16" s="47">
        <v>171</v>
      </c>
      <c r="G16" s="47">
        <v>80</v>
      </c>
      <c r="H16" s="47">
        <v>54</v>
      </c>
      <c r="I16" s="47">
        <v>38</v>
      </c>
      <c r="J16" s="47">
        <v>19</v>
      </c>
      <c r="K16" s="47">
        <v>13</v>
      </c>
      <c r="L16" s="48">
        <v>13</v>
      </c>
      <c r="M16" s="8">
        <f>SUM(C16:L16)</f>
        <v>2893</v>
      </c>
      <c r="N16" s="5">
        <f>B16-M16</f>
        <v>134</v>
      </c>
    </row>
    <row r="17" spans="1:16" ht="16" thickBot="1" x14ac:dyDescent="0.25">
      <c r="A17" s="53"/>
      <c r="B17" s="41">
        <v>100</v>
      </c>
      <c r="C17" s="29">
        <f>C16/B16*100</f>
        <v>30.525272547076316</v>
      </c>
      <c r="D17" s="29">
        <f>D16/B16*100</f>
        <v>29.864552362074658</v>
      </c>
      <c r="E17" s="29">
        <f>E16/B16*100</f>
        <v>22.365378262305914</v>
      </c>
      <c r="F17" s="29">
        <f>F16/B16*100</f>
        <v>5.6491575817641229</v>
      </c>
      <c r="G17" s="29">
        <f>G16/B16*100</f>
        <v>2.6428807400066074</v>
      </c>
      <c r="H17" s="29">
        <f>H16/B16*100</f>
        <v>1.7839444995044598</v>
      </c>
      <c r="I17" s="29">
        <f>I16/B16*100</f>
        <v>1.2553683515031384</v>
      </c>
      <c r="J17" s="29">
        <f>J16/B16*100</f>
        <v>0.62768417575156921</v>
      </c>
      <c r="K17" s="29">
        <f>K16/B16*100</f>
        <v>0.42946812025107362</v>
      </c>
      <c r="L17" s="30">
        <f>L16/B16*100</f>
        <v>0.42946812025107362</v>
      </c>
      <c r="M17" s="37">
        <f>M16/B16*100</f>
        <v>95.573174760488939</v>
      </c>
      <c r="N17" s="38">
        <f>N16/B16*100</f>
        <v>4.426825239511067</v>
      </c>
    </row>
    <row r="18" spans="1:16" x14ac:dyDescent="0.2">
      <c r="A18" s="59">
        <v>1880</v>
      </c>
      <c r="B18" s="42"/>
      <c r="C18" s="28" t="s">
        <v>19</v>
      </c>
      <c r="D18" s="28" t="s">
        <v>21</v>
      </c>
      <c r="E18" s="28" t="s">
        <v>20</v>
      </c>
      <c r="F18" s="28" t="s">
        <v>28</v>
      </c>
      <c r="G18" s="28" t="s">
        <v>31</v>
      </c>
      <c r="H18" s="28" t="s">
        <v>22</v>
      </c>
      <c r="I18" s="28" t="s">
        <v>26</v>
      </c>
      <c r="J18" s="28" t="s">
        <v>29</v>
      </c>
      <c r="K18" s="28" t="s">
        <v>24</v>
      </c>
      <c r="L18" s="31" t="s">
        <v>30</v>
      </c>
      <c r="M18" s="10"/>
      <c r="N18" s="36"/>
    </row>
    <row r="19" spans="1:16" x14ac:dyDescent="0.2">
      <c r="A19" s="58"/>
      <c r="B19" s="40">
        <v>3702</v>
      </c>
      <c r="C19" s="4">
        <v>1163</v>
      </c>
      <c r="D19" s="4">
        <v>950</v>
      </c>
      <c r="E19" s="4">
        <v>611</v>
      </c>
      <c r="F19" s="4">
        <v>425</v>
      </c>
      <c r="G19" s="4">
        <v>67</v>
      </c>
      <c r="H19" s="4">
        <v>59</v>
      </c>
      <c r="I19" s="4">
        <v>58</v>
      </c>
      <c r="J19" s="4">
        <v>42</v>
      </c>
      <c r="K19" s="4">
        <v>24</v>
      </c>
      <c r="L19" s="20">
        <v>23</v>
      </c>
      <c r="M19" s="8">
        <f>SUM(C19:L19)</f>
        <v>3422</v>
      </c>
      <c r="N19" s="5">
        <f>B19-M19</f>
        <v>280</v>
      </c>
    </row>
    <row r="20" spans="1:16" ht="16" thickBot="1" x14ac:dyDescent="0.25">
      <c r="A20" s="53"/>
      <c r="B20" s="41">
        <v>100</v>
      </c>
      <c r="C20" s="29">
        <f>C19/B19*100</f>
        <v>31.415451107509458</v>
      </c>
      <c r="D20" s="29">
        <f>D19/B19*100</f>
        <v>25.661804430037815</v>
      </c>
      <c r="E20" s="29">
        <f>E19/B19*100</f>
        <v>16.504592112371689</v>
      </c>
      <c r="F20" s="29">
        <f>F19/B19*100</f>
        <v>11.480280929227444</v>
      </c>
      <c r="G20" s="29">
        <f>G19/B19*100</f>
        <v>1.8098325229605619</v>
      </c>
      <c r="H20" s="29">
        <f>H19/B19*100</f>
        <v>1.5937331172339277</v>
      </c>
      <c r="I20" s="29">
        <f>I19/B19*100</f>
        <v>1.5667206915180982</v>
      </c>
      <c r="J20" s="29">
        <f>J19/B19*100</f>
        <v>1.1345218800648298</v>
      </c>
      <c r="K20" s="29">
        <f>K19/B19*100</f>
        <v>0.64829821717990277</v>
      </c>
      <c r="L20" s="30">
        <f>L19/B19*100</f>
        <v>0.62128579146407348</v>
      </c>
      <c r="M20" s="37">
        <f>M19/B19*100</f>
        <v>92.436520799567802</v>
      </c>
      <c r="N20" s="38">
        <f>N19/B19*100</f>
        <v>7.5634792004321998</v>
      </c>
    </row>
    <row r="21" spans="1:16" x14ac:dyDescent="0.2">
      <c r="A21" s="59">
        <v>1890</v>
      </c>
      <c r="B21" s="42"/>
      <c r="C21" s="28" t="s">
        <v>19</v>
      </c>
      <c r="D21" s="28" t="s">
        <v>21</v>
      </c>
      <c r="E21" s="28" t="s">
        <v>20</v>
      </c>
      <c r="F21" s="28" t="s">
        <v>33</v>
      </c>
      <c r="G21" s="28" t="s">
        <v>25</v>
      </c>
      <c r="H21" s="28" t="s">
        <v>31</v>
      </c>
      <c r="I21" s="28" t="s">
        <v>22</v>
      </c>
      <c r="J21" s="28" t="s">
        <v>24</v>
      </c>
      <c r="K21" s="28" t="s">
        <v>29</v>
      </c>
      <c r="L21" s="31" t="s">
        <v>26</v>
      </c>
      <c r="M21" s="10"/>
      <c r="N21" s="36"/>
    </row>
    <row r="22" spans="1:16" x14ac:dyDescent="0.2">
      <c r="A22" s="58"/>
      <c r="B22" s="40">
        <v>3694</v>
      </c>
      <c r="C22" s="4">
        <v>1286</v>
      </c>
      <c r="D22" s="4">
        <v>1077</v>
      </c>
      <c r="E22" s="4">
        <v>451</v>
      </c>
      <c r="F22" s="4">
        <v>355</v>
      </c>
      <c r="G22" s="4">
        <v>86</v>
      </c>
      <c r="H22" s="4">
        <v>82</v>
      </c>
      <c r="I22" s="4">
        <v>55</v>
      </c>
      <c r="J22" s="4">
        <v>51</v>
      </c>
      <c r="K22" s="4">
        <v>28</v>
      </c>
      <c r="L22" s="20">
        <v>26</v>
      </c>
      <c r="M22" s="8">
        <f>SUM(C22:L22)</f>
        <v>3497</v>
      </c>
      <c r="N22" s="5">
        <f>B22-M22</f>
        <v>197</v>
      </c>
    </row>
    <row r="23" spans="1:16" ht="16" thickBot="1" x14ac:dyDescent="0.25">
      <c r="A23" s="53"/>
      <c r="B23" s="41">
        <v>100</v>
      </c>
      <c r="C23" s="29">
        <f>C22/B22*100</f>
        <v>34.813210611802923</v>
      </c>
      <c r="D23" s="29">
        <f>D22/B22*100</f>
        <v>29.155387114239307</v>
      </c>
      <c r="E23" s="29">
        <f>E22/B22*100</f>
        <v>12.20898754737412</v>
      </c>
      <c r="F23" s="29">
        <f>F22/B22*100</f>
        <v>9.6101786681104482</v>
      </c>
      <c r="G23" s="29">
        <f>G22/B22*100</f>
        <v>2.3280996210070382</v>
      </c>
      <c r="H23" s="29">
        <f>H22/B22*100</f>
        <v>2.2198159177043855</v>
      </c>
      <c r="I23" s="29">
        <f>I22/B22*100</f>
        <v>1.488900920411478</v>
      </c>
      <c r="J23" s="29">
        <f>J22/B22*100</f>
        <v>1.3806172171088251</v>
      </c>
      <c r="K23" s="29">
        <f>K22/B22*100</f>
        <v>0.7579859231185706</v>
      </c>
      <c r="L23" s="30">
        <f>L22/B22*100</f>
        <v>0.70384407146724415</v>
      </c>
      <c r="M23" s="37">
        <f>M22/B22*100</f>
        <v>94.667027612344341</v>
      </c>
      <c r="N23" s="38">
        <f>N22/B22*100</f>
        <v>5.3329723876556576</v>
      </c>
    </row>
    <row r="24" spans="1:16" x14ac:dyDescent="0.2">
      <c r="A24" s="59">
        <v>1900</v>
      </c>
      <c r="B24" s="42"/>
      <c r="C24" s="28" t="s">
        <v>19</v>
      </c>
      <c r="D24" s="28" t="s">
        <v>21</v>
      </c>
      <c r="E24" s="28" t="s">
        <v>33</v>
      </c>
      <c r="F24" s="28" t="s">
        <v>20</v>
      </c>
      <c r="G24" s="28" t="s">
        <v>25</v>
      </c>
      <c r="H24" s="28" t="s">
        <v>29</v>
      </c>
      <c r="I24" s="28" t="s">
        <v>22</v>
      </c>
      <c r="J24" s="28" t="s">
        <v>31</v>
      </c>
      <c r="K24" s="28" t="s">
        <v>24</v>
      </c>
      <c r="L24" s="31" t="s">
        <v>34</v>
      </c>
      <c r="M24" s="10"/>
      <c r="N24" s="36"/>
      <c r="P24" s="15"/>
    </row>
    <row r="25" spans="1:16" x14ac:dyDescent="0.2">
      <c r="A25" s="58"/>
      <c r="B25" s="40">
        <v>4471</v>
      </c>
      <c r="C25" s="4">
        <v>1244</v>
      </c>
      <c r="D25" s="4">
        <v>1191</v>
      </c>
      <c r="E25" s="4">
        <v>480</v>
      </c>
      <c r="F25" s="4">
        <v>371</v>
      </c>
      <c r="G25" s="4">
        <v>253</v>
      </c>
      <c r="H25" s="4">
        <v>201</v>
      </c>
      <c r="I25" s="4">
        <v>95</v>
      </c>
      <c r="J25" s="4">
        <v>77</v>
      </c>
      <c r="K25" s="4">
        <v>68</v>
      </c>
      <c r="L25" s="20">
        <v>45</v>
      </c>
      <c r="M25" s="8">
        <f>SUM(C25:L25)</f>
        <v>4025</v>
      </c>
      <c r="N25" s="5">
        <f>B25-M25</f>
        <v>446</v>
      </c>
    </row>
    <row r="26" spans="1:16" ht="16" thickBot="1" x14ac:dyDescent="0.25">
      <c r="A26" s="53"/>
      <c r="B26" s="41">
        <v>100</v>
      </c>
      <c r="C26" s="29">
        <f>C25/B25*100</f>
        <v>27.823753075374636</v>
      </c>
      <c r="D26" s="29">
        <f>D25/B25*100</f>
        <v>26.638335942742113</v>
      </c>
      <c r="E26" s="29">
        <f>E25/B25*100</f>
        <v>10.735853276671886</v>
      </c>
      <c r="F26" s="29">
        <f>F25/B25*100</f>
        <v>8.2979199284276461</v>
      </c>
      <c r="G26" s="29">
        <f>G25/B25*100</f>
        <v>5.6586893312458066</v>
      </c>
      <c r="H26" s="29">
        <f>H25/B25*100</f>
        <v>4.4956385596063519</v>
      </c>
      <c r="I26" s="29">
        <f>I25/B25*100</f>
        <v>2.1248042943413106</v>
      </c>
      <c r="J26" s="29">
        <f>J25/B25*100</f>
        <v>1.7222097964661147</v>
      </c>
      <c r="K26" s="29">
        <f>K25/B25*100</f>
        <v>1.520912547528517</v>
      </c>
      <c r="L26" s="30">
        <f>L25/B25*100</f>
        <v>1.0064862446879894</v>
      </c>
      <c r="M26" s="37">
        <f>M25/B25*100</f>
        <v>90.024602997092373</v>
      </c>
      <c r="N26" s="38">
        <f>N25/B25*100</f>
        <v>9.9753970029076271</v>
      </c>
    </row>
    <row r="27" spans="1:16" x14ac:dyDescent="0.2">
      <c r="A27" s="59">
        <v>1910</v>
      </c>
      <c r="B27" s="42"/>
      <c r="C27" s="28" t="s">
        <v>19</v>
      </c>
      <c r="D27" s="28" t="s">
        <v>21</v>
      </c>
      <c r="E27" s="28" t="s">
        <v>25</v>
      </c>
      <c r="F27" s="28" t="s">
        <v>33</v>
      </c>
      <c r="G27" s="28" t="s">
        <v>29</v>
      </c>
      <c r="H27" s="28" t="s">
        <v>35</v>
      </c>
      <c r="I27" s="28" t="s">
        <v>20</v>
      </c>
      <c r="J27" s="28" t="s">
        <v>36</v>
      </c>
      <c r="K27" s="28" t="s">
        <v>22</v>
      </c>
      <c r="L27" s="31" t="s">
        <v>24</v>
      </c>
      <c r="M27" s="10"/>
      <c r="N27" s="36"/>
    </row>
    <row r="28" spans="1:16" x14ac:dyDescent="0.2">
      <c r="A28" s="58"/>
      <c r="B28" s="40">
        <v>6076</v>
      </c>
      <c r="C28" s="4">
        <v>1410</v>
      </c>
      <c r="D28" s="4">
        <v>1056</v>
      </c>
      <c r="E28" s="4">
        <v>637</v>
      </c>
      <c r="F28" s="4">
        <v>544</v>
      </c>
      <c r="G28" s="4">
        <v>521</v>
      </c>
      <c r="H28" s="4">
        <v>509</v>
      </c>
      <c r="I28" s="4">
        <v>306</v>
      </c>
      <c r="J28" s="4">
        <v>174</v>
      </c>
      <c r="K28" s="4">
        <v>114</v>
      </c>
      <c r="L28" s="20">
        <v>112</v>
      </c>
      <c r="M28" s="8">
        <f>SUM(C28:L28)</f>
        <v>5383</v>
      </c>
      <c r="N28" s="5">
        <f>B28-M28</f>
        <v>693</v>
      </c>
    </row>
    <row r="29" spans="1:16" ht="16" thickBot="1" x14ac:dyDescent="0.25">
      <c r="A29" s="53"/>
      <c r="B29" s="41">
        <v>100</v>
      </c>
      <c r="C29" s="29">
        <f>C28/B28*100</f>
        <v>23.206056616194864</v>
      </c>
      <c r="D29" s="29">
        <f>D28/B28*100</f>
        <v>17.3798551678736</v>
      </c>
      <c r="E29" s="29">
        <f>E28/B28*100</f>
        <v>10.483870967741936</v>
      </c>
      <c r="F29" s="29">
        <f>F28/B28*100</f>
        <v>8.9532587228439766</v>
      </c>
      <c r="G29" s="29">
        <f>G28/B28*100</f>
        <v>8.5747202106649123</v>
      </c>
      <c r="H29" s="29">
        <f>H28/B28*100</f>
        <v>8.3772218564845282</v>
      </c>
      <c r="I29" s="29">
        <f>I28/B28*100</f>
        <v>5.0362080315997364</v>
      </c>
      <c r="J29" s="29">
        <f>J28/B28*100</f>
        <v>2.8637261356155368</v>
      </c>
      <c r="K29" s="29">
        <f>K28/B28*100</f>
        <v>1.8762343647136273</v>
      </c>
      <c r="L29" s="30">
        <f>L28/B28*100</f>
        <v>1.8433179723502304</v>
      </c>
      <c r="M29" s="37">
        <f>M28/B28*100</f>
        <v>88.594470046082947</v>
      </c>
      <c r="N29" s="38">
        <f>N28/B28*100</f>
        <v>11.405529953917052</v>
      </c>
    </row>
    <row r="30" spans="1:16" x14ac:dyDescent="0.2">
      <c r="A30" s="59">
        <v>1920</v>
      </c>
      <c r="B30" s="42"/>
      <c r="C30" s="28" t="s">
        <v>19</v>
      </c>
      <c r="D30" s="28" t="s">
        <v>25</v>
      </c>
      <c r="E30" s="28" t="s">
        <v>21</v>
      </c>
      <c r="F30" s="28" t="s">
        <v>33</v>
      </c>
      <c r="G30" s="28" t="s">
        <v>37</v>
      </c>
      <c r="H30" s="28" t="s">
        <v>36</v>
      </c>
      <c r="I30" s="28" t="s">
        <v>29</v>
      </c>
      <c r="J30" s="28" t="s">
        <v>20</v>
      </c>
      <c r="K30" s="28" t="s">
        <v>34</v>
      </c>
      <c r="L30" s="31" t="s">
        <v>24</v>
      </c>
      <c r="M30" s="10"/>
      <c r="N30" s="36"/>
    </row>
    <row r="31" spans="1:16" x14ac:dyDescent="0.2">
      <c r="A31" s="58"/>
      <c r="B31" s="40">
        <v>7265</v>
      </c>
      <c r="C31" s="4">
        <v>1440</v>
      </c>
      <c r="D31" s="4">
        <v>932</v>
      </c>
      <c r="E31" s="4">
        <v>703</v>
      </c>
      <c r="F31" s="4">
        <v>670</v>
      </c>
      <c r="G31" s="4">
        <v>592</v>
      </c>
      <c r="H31" s="4">
        <v>551</v>
      </c>
      <c r="I31" s="4">
        <v>453</v>
      </c>
      <c r="J31" s="4">
        <v>301</v>
      </c>
      <c r="K31" s="4">
        <v>210</v>
      </c>
      <c r="L31" s="20">
        <v>170</v>
      </c>
      <c r="M31" s="8">
        <f>SUM(C31:L31)</f>
        <v>6022</v>
      </c>
      <c r="N31" s="5">
        <f>B31-M31</f>
        <v>1243</v>
      </c>
    </row>
    <row r="32" spans="1:16" ht="16" thickBot="1" x14ac:dyDescent="0.25">
      <c r="A32" s="53"/>
      <c r="B32" s="41">
        <v>100</v>
      </c>
      <c r="C32" s="29">
        <f>C31/B31*100</f>
        <v>19.821059876118376</v>
      </c>
      <c r="D32" s="29">
        <f>D31/B31*100</f>
        <v>12.82863041982106</v>
      </c>
      <c r="E32" s="29">
        <f>E31/B31*100</f>
        <v>9.6765313145216787</v>
      </c>
      <c r="F32" s="29">
        <f>F31/B31*100</f>
        <v>9.2222986923606332</v>
      </c>
      <c r="G32" s="29">
        <f>G31/B31*100</f>
        <v>8.1486579490708877</v>
      </c>
      <c r="H32" s="29">
        <f>H31/B31*100</f>
        <v>7.5843083275980732</v>
      </c>
      <c r="I32" s="29">
        <f>I31/B31*100</f>
        <v>6.2353750860289052</v>
      </c>
      <c r="J32" s="29">
        <f>J31/B31*100</f>
        <v>4.1431520991052997</v>
      </c>
      <c r="K32" s="29">
        <f>K31/B31*100</f>
        <v>2.8905712319339298</v>
      </c>
      <c r="L32" s="30">
        <f>L31/B31*100</f>
        <v>2.3399862353750858</v>
      </c>
      <c r="M32" s="37">
        <f>M31/B31*100</f>
        <v>82.890571231933933</v>
      </c>
      <c r="N32" s="38">
        <f>N31/B31*100</f>
        <v>17.109428768066071</v>
      </c>
    </row>
    <row r="33" spans="1:14" x14ac:dyDescent="0.2">
      <c r="A33" s="59">
        <v>1930</v>
      </c>
      <c r="B33" s="42"/>
      <c r="C33" s="28" t="s">
        <v>38</v>
      </c>
      <c r="D33" s="28" t="s">
        <v>36</v>
      </c>
      <c r="E33" s="28" t="s">
        <v>33</v>
      </c>
      <c r="F33" s="28" t="s">
        <v>21</v>
      </c>
      <c r="G33" s="28" t="s">
        <v>25</v>
      </c>
      <c r="H33" s="28" t="s">
        <v>37</v>
      </c>
      <c r="I33" s="28" t="s">
        <v>29</v>
      </c>
      <c r="J33" s="28" t="s">
        <v>34</v>
      </c>
      <c r="K33" s="28" t="s">
        <v>20</v>
      </c>
      <c r="L33" s="31" t="s">
        <v>39</v>
      </c>
      <c r="M33" s="10"/>
      <c r="N33" s="36"/>
    </row>
    <row r="34" spans="1:14" x14ac:dyDescent="0.2">
      <c r="A34" s="58"/>
      <c r="B34" s="40">
        <v>8962</v>
      </c>
      <c r="C34" s="4">
        <v>1784</v>
      </c>
      <c r="D34" s="4">
        <v>1006</v>
      </c>
      <c r="E34" s="4">
        <v>974</v>
      </c>
      <c r="F34" s="4">
        <v>903</v>
      </c>
      <c r="G34" s="4">
        <v>758</v>
      </c>
      <c r="H34" s="4">
        <v>669</v>
      </c>
      <c r="I34" s="4">
        <v>438</v>
      </c>
      <c r="J34" s="4">
        <v>319</v>
      </c>
      <c r="K34" s="4">
        <v>253</v>
      </c>
      <c r="L34" s="20">
        <v>201</v>
      </c>
      <c r="M34" s="8">
        <f>SUM(C34:L34)</f>
        <v>7305</v>
      </c>
      <c r="N34" s="5">
        <f>B34-M34</f>
        <v>1657</v>
      </c>
    </row>
    <row r="35" spans="1:14" ht="16" thickBot="1" x14ac:dyDescent="0.25">
      <c r="A35" s="53"/>
      <c r="B35" s="41">
        <v>100</v>
      </c>
      <c r="C35" s="29">
        <f>C34/B34*100</f>
        <v>19.906270921669268</v>
      </c>
      <c r="D35" s="29">
        <f>D34/B34*100</f>
        <v>11.225172952465968</v>
      </c>
      <c r="E35" s="29">
        <f>E34/B34*100</f>
        <v>10.868109796920331</v>
      </c>
      <c r="F35" s="29">
        <f>F34/B34*100</f>
        <v>10.075875920553448</v>
      </c>
      <c r="G35" s="29">
        <f>G34/B34*100</f>
        <v>8.4579334969872804</v>
      </c>
      <c r="H35" s="29">
        <f>H34/B34*100</f>
        <v>7.4648515956259764</v>
      </c>
      <c r="I35" s="29">
        <f>I34/B34*100</f>
        <v>4.8873019415309082</v>
      </c>
      <c r="J35" s="29">
        <f>J34/B34*100</f>
        <v>3.5594733318455702</v>
      </c>
      <c r="K35" s="29">
        <f>K34/B34*100</f>
        <v>2.8230305735326935</v>
      </c>
      <c r="L35" s="30">
        <f>L34/B34*100</f>
        <v>2.2428029457710332</v>
      </c>
      <c r="M35" s="37">
        <f>M34/B34*100</f>
        <v>81.510823476902473</v>
      </c>
      <c r="N35" s="38">
        <f>N34/B34*100</f>
        <v>18.489176523097523</v>
      </c>
    </row>
    <row r="36" spans="1:14" x14ac:dyDescent="0.2">
      <c r="A36" s="59">
        <v>1940</v>
      </c>
      <c r="B36" s="42"/>
      <c r="C36" s="28"/>
      <c r="D36" s="28"/>
      <c r="E36" s="28"/>
      <c r="F36" s="28"/>
      <c r="G36" s="28"/>
      <c r="H36" s="28"/>
      <c r="I36" s="28"/>
      <c r="J36" s="28"/>
      <c r="K36" s="28"/>
      <c r="L36" s="31"/>
      <c r="M36" s="10"/>
      <c r="N36" s="36"/>
    </row>
    <row r="37" spans="1:14" x14ac:dyDescent="0.2">
      <c r="A37" s="58"/>
      <c r="B37" s="40"/>
      <c r="C37" s="4"/>
      <c r="D37" s="4"/>
      <c r="E37" s="4"/>
      <c r="F37" s="4"/>
      <c r="G37" s="4"/>
      <c r="H37" s="4"/>
      <c r="I37" s="4"/>
      <c r="J37" s="4"/>
      <c r="K37" s="4"/>
      <c r="L37" s="20"/>
      <c r="M37" s="8"/>
      <c r="N37" s="5"/>
    </row>
    <row r="38" spans="1:14" ht="16" thickBot="1" x14ac:dyDescent="0.25">
      <c r="A38" s="53"/>
      <c r="B38" s="41"/>
      <c r="C38" s="6"/>
      <c r="D38" s="6"/>
      <c r="E38" s="6"/>
      <c r="F38" s="6"/>
      <c r="G38" s="6"/>
      <c r="H38" s="6"/>
      <c r="I38" s="6"/>
      <c r="J38" s="6"/>
      <c r="K38" s="6"/>
      <c r="L38" s="27"/>
      <c r="M38" s="9"/>
      <c r="N38" s="7"/>
    </row>
    <row r="39" spans="1:14" x14ac:dyDescent="0.2">
      <c r="A39" s="59">
        <v>1950</v>
      </c>
      <c r="B39" s="42"/>
      <c r="C39" s="28"/>
      <c r="D39" s="28"/>
      <c r="E39" s="28"/>
      <c r="F39" s="28"/>
      <c r="G39" s="28"/>
      <c r="H39" s="28"/>
      <c r="I39" s="28"/>
      <c r="J39" s="28"/>
      <c r="K39" s="28"/>
      <c r="L39" s="31"/>
      <c r="M39" s="10"/>
      <c r="N39" s="36"/>
    </row>
    <row r="40" spans="1:14" x14ac:dyDescent="0.2">
      <c r="A40" s="58"/>
      <c r="B40" s="40"/>
      <c r="C40" s="4"/>
      <c r="D40" s="4"/>
      <c r="E40" s="4"/>
      <c r="F40" s="4"/>
      <c r="G40" s="4"/>
      <c r="H40" s="4"/>
      <c r="I40" s="4"/>
      <c r="J40" s="4"/>
      <c r="K40" s="4"/>
      <c r="L40" s="20"/>
      <c r="M40" s="8"/>
      <c r="N40" s="5"/>
    </row>
    <row r="41" spans="1:14" ht="16" thickBot="1" x14ac:dyDescent="0.25">
      <c r="A41" s="53"/>
      <c r="B41" s="41"/>
      <c r="C41" s="6"/>
      <c r="D41" s="6"/>
      <c r="E41" s="6"/>
      <c r="F41" s="6"/>
      <c r="G41" s="6"/>
      <c r="H41" s="6"/>
      <c r="I41" s="6"/>
      <c r="J41" s="6"/>
      <c r="K41" s="6"/>
      <c r="L41" s="27"/>
      <c r="M41" s="9"/>
      <c r="N41" s="7"/>
    </row>
    <row r="42" spans="1:14" x14ac:dyDescent="0.2">
      <c r="A42" s="59">
        <v>1960</v>
      </c>
      <c r="B42" s="42"/>
      <c r="C42" s="28" t="s">
        <v>21</v>
      </c>
      <c r="D42" s="28" t="s">
        <v>38</v>
      </c>
      <c r="E42" s="28" t="s">
        <v>33</v>
      </c>
      <c r="F42" s="28" t="s">
        <v>36</v>
      </c>
      <c r="G42" s="28" t="s">
        <v>40</v>
      </c>
      <c r="H42" s="28" t="s">
        <v>29</v>
      </c>
      <c r="I42" s="28" t="s">
        <v>34</v>
      </c>
      <c r="J42" s="28" t="s">
        <v>41</v>
      </c>
      <c r="K42" s="28" t="s">
        <v>22</v>
      </c>
      <c r="L42" s="31" t="s">
        <v>42</v>
      </c>
      <c r="M42" s="10"/>
      <c r="N42" s="36"/>
    </row>
    <row r="43" spans="1:14" x14ac:dyDescent="0.2">
      <c r="A43" s="58"/>
      <c r="B43" s="40">
        <v>21579</v>
      </c>
      <c r="C43" s="4">
        <v>4657</v>
      </c>
      <c r="D43" s="4">
        <v>3197</v>
      </c>
      <c r="E43" s="4">
        <v>2113</v>
      </c>
      <c r="F43" s="4">
        <v>1549</v>
      </c>
      <c r="G43" s="4">
        <v>1140</v>
      </c>
      <c r="H43" s="4">
        <v>567</v>
      </c>
      <c r="I43" s="4">
        <v>554</v>
      </c>
      <c r="J43" s="4">
        <v>554</v>
      </c>
      <c r="K43" s="4">
        <v>547</v>
      </c>
      <c r="L43" s="20">
        <v>521</v>
      </c>
      <c r="M43" s="8">
        <f>SUM(C43:L43)</f>
        <v>15399</v>
      </c>
      <c r="N43" s="5">
        <f>B43-M43</f>
        <v>6180</v>
      </c>
    </row>
    <row r="44" spans="1:14" ht="16" thickBot="1" x14ac:dyDescent="0.25">
      <c r="A44" s="53"/>
      <c r="B44" s="41">
        <v>100</v>
      </c>
      <c r="C44" s="29">
        <f>C43/B43*100</f>
        <v>21.581166875202744</v>
      </c>
      <c r="D44" s="29">
        <f>D43/B43*100</f>
        <v>14.815329718708004</v>
      </c>
      <c r="E44" s="29">
        <f>E43/B43*100</f>
        <v>9.7919273367625923</v>
      </c>
      <c r="F44" s="29">
        <f>F43/B43*100</f>
        <v>7.178275174938598</v>
      </c>
      <c r="G44" s="29">
        <f>G43/B43*100</f>
        <v>5.2829139441123312</v>
      </c>
      <c r="H44" s="29">
        <f>H43/B43*100</f>
        <v>2.6275545669400806</v>
      </c>
      <c r="I44" s="29">
        <f>I43/B43*100</f>
        <v>2.5673108114370455</v>
      </c>
      <c r="J44" s="29">
        <f>J43/B43*100</f>
        <v>2.5673108114370455</v>
      </c>
      <c r="K44" s="29">
        <f>K43/B43*100</f>
        <v>2.53487186616618</v>
      </c>
      <c r="L44" s="30">
        <f>L43/B43*100</f>
        <v>2.4143843551601094</v>
      </c>
      <c r="M44" s="37">
        <f>M43/B43*100</f>
        <v>71.36104546086473</v>
      </c>
      <c r="N44" s="38">
        <f>N43/B43*100</f>
        <v>28.63895453913527</v>
      </c>
    </row>
    <row r="45" spans="1:14" x14ac:dyDescent="0.2">
      <c r="A45" s="59">
        <v>1970</v>
      </c>
      <c r="B45" s="42"/>
      <c r="C45" s="28" t="s">
        <v>21</v>
      </c>
      <c r="D45" s="28" t="s">
        <v>38</v>
      </c>
      <c r="E45" s="28" t="s">
        <v>33</v>
      </c>
      <c r="F45" s="28" t="s">
        <v>36</v>
      </c>
      <c r="G45" s="28" t="s">
        <v>40</v>
      </c>
      <c r="H45" s="28" t="s">
        <v>43</v>
      </c>
      <c r="I45" s="28" t="s">
        <v>29</v>
      </c>
      <c r="J45" s="28" t="s">
        <v>44</v>
      </c>
      <c r="K45" s="28" t="s">
        <v>34</v>
      </c>
      <c r="L45" s="31" t="s">
        <v>39</v>
      </c>
      <c r="M45" s="10"/>
      <c r="N45" s="36"/>
    </row>
    <row r="46" spans="1:14" x14ac:dyDescent="0.2">
      <c r="A46" s="52"/>
      <c r="B46" s="43">
        <v>27581</v>
      </c>
      <c r="C46" s="24">
        <v>5630</v>
      </c>
      <c r="D46" s="24">
        <v>3726</v>
      </c>
      <c r="E46" s="24">
        <v>2772</v>
      </c>
      <c r="F46" s="24">
        <v>1793</v>
      </c>
      <c r="G46" s="24">
        <v>1083</v>
      </c>
      <c r="H46" s="24">
        <v>792</v>
      </c>
      <c r="I46" s="24">
        <v>729</v>
      </c>
      <c r="J46" s="24">
        <v>606</v>
      </c>
      <c r="K46" s="24">
        <v>587</v>
      </c>
      <c r="L46" s="23">
        <v>576</v>
      </c>
      <c r="M46" s="8">
        <f>SUM(C46:L46)</f>
        <v>18294</v>
      </c>
      <c r="N46" s="5">
        <f>B46-M46</f>
        <v>9287</v>
      </c>
    </row>
    <row r="47" spans="1:14" ht="16" thickBot="1" x14ac:dyDescent="0.25">
      <c r="A47" s="53"/>
      <c r="B47" s="41">
        <v>100</v>
      </c>
      <c r="C47" s="29">
        <f>C46/B46*100</f>
        <v>20.412602878793372</v>
      </c>
      <c r="D47" s="29">
        <f>D46/B46*100</f>
        <v>13.509299880352415</v>
      </c>
      <c r="E47" s="29">
        <f>E46/B46*100</f>
        <v>10.050397012436099</v>
      </c>
      <c r="F47" s="29">
        <f>F46/B46*100</f>
        <v>6.5008520358217607</v>
      </c>
      <c r="G47" s="29">
        <f>G46/B46*100</f>
        <v>3.926616148798086</v>
      </c>
      <c r="H47" s="29">
        <f>H46/B46*100</f>
        <v>2.8715420035531709</v>
      </c>
      <c r="I47" s="29">
        <f>I46/B46*100</f>
        <v>2.6431238896341682</v>
      </c>
      <c r="J47" s="29">
        <f>J46/B46*100</f>
        <v>2.1971647148399263</v>
      </c>
      <c r="K47" s="29">
        <f>K46/B46*100</f>
        <v>2.1282767122294333</v>
      </c>
      <c r="L47" s="30">
        <f>L46/B46*100</f>
        <v>2.088394184402306</v>
      </c>
      <c r="M47" s="37">
        <f>M46/B46*100</f>
        <v>66.328269460860739</v>
      </c>
      <c r="N47" s="38">
        <f>N46/B46*100</f>
        <v>33.671730539139261</v>
      </c>
    </row>
    <row r="48" spans="1:14" x14ac:dyDescent="0.2">
      <c r="A48" s="49">
        <v>1980</v>
      </c>
      <c r="B48" s="44"/>
      <c r="C48" s="13" t="s">
        <v>21</v>
      </c>
      <c r="D48" s="13" t="s">
        <v>38</v>
      </c>
      <c r="E48" s="13" t="s">
        <v>33</v>
      </c>
      <c r="F48" s="13" t="s">
        <v>40</v>
      </c>
      <c r="G48" s="13" t="s">
        <v>44</v>
      </c>
      <c r="H48" s="13" t="s">
        <v>36</v>
      </c>
      <c r="I48" s="13" t="s">
        <v>46</v>
      </c>
      <c r="J48" s="13" t="s">
        <v>49</v>
      </c>
      <c r="K48" s="13" t="s">
        <v>48</v>
      </c>
      <c r="L48" s="21" t="s">
        <v>41</v>
      </c>
      <c r="M48" s="32"/>
      <c r="N48" s="33"/>
    </row>
    <row r="49" spans="1:14" x14ac:dyDescent="0.2">
      <c r="A49" s="52"/>
      <c r="B49" s="43">
        <v>66313</v>
      </c>
      <c r="C49" s="24">
        <v>11021</v>
      </c>
      <c r="D49" s="24">
        <v>6448</v>
      </c>
      <c r="E49" s="24">
        <v>4888</v>
      </c>
      <c r="F49" s="24">
        <v>3134</v>
      </c>
      <c r="G49" s="24">
        <v>3022</v>
      </c>
      <c r="H49" s="24">
        <v>2507</v>
      </c>
      <c r="I49" s="24">
        <v>2502</v>
      </c>
      <c r="J49" s="24">
        <v>1966</v>
      </c>
      <c r="K49" s="24">
        <v>1942</v>
      </c>
      <c r="L49" s="23">
        <v>1515</v>
      </c>
      <c r="M49" s="8">
        <f>SUM(C49:L49)</f>
        <v>38945</v>
      </c>
      <c r="N49" s="5">
        <f>B49-M49</f>
        <v>27368</v>
      </c>
    </row>
    <row r="50" spans="1:14" ht="16" thickBot="1" x14ac:dyDescent="0.25">
      <c r="A50" s="53"/>
      <c r="B50" s="41">
        <v>100</v>
      </c>
      <c r="C50" s="29">
        <f>C49/B49*100</f>
        <v>16.619667335213308</v>
      </c>
      <c r="D50" s="29">
        <f>D49/B49*100</f>
        <v>9.7235836110566556</v>
      </c>
      <c r="E50" s="29">
        <f>E49/B49*100</f>
        <v>7.3711037051558517</v>
      </c>
      <c r="F50" s="29">
        <f>F49/B49*100</f>
        <v>4.7260718109571274</v>
      </c>
      <c r="G50" s="29">
        <f>G49/B49*100</f>
        <v>4.5571758177129675</v>
      </c>
      <c r="H50" s="29">
        <f>H49/B49*100</f>
        <v>3.780555848777766</v>
      </c>
      <c r="I50" s="29">
        <f>I49/B49*100</f>
        <v>3.7730158490793664</v>
      </c>
      <c r="J50" s="29">
        <f>J49/B49*100</f>
        <v>2.9647278814108851</v>
      </c>
      <c r="K50" s="29">
        <f>K49/B49*100</f>
        <v>2.9285358828585646</v>
      </c>
      <c r="L50" s="30">
        <f>L49/B49*100</f>
        <v>2.2846199086152037</v>
      </c>
      <c r="M50" s="37">
        <f>M49/B49*100</f>
        <v>58.729057650837689</v>
      </c>
      <c r="N50" s="38">
        <f>N49/B49*100</f>
        <v>41.270942349162304</v>
      </c>
    </row>
    <row r="51" spans="1:14" x14ac:dyDescent="0.2">
      <c r="A51" s="59">
        <v>1990</v>
      </c>
      <c r="B51" s="42"/>
      <c r="C51" s="28" t="s">
        <v>21</v>
      </c>
      <c r="D51" s="28" t="s">
        <v>38</v>
      </c>
      <c r="E51" s="28" t="s">
        <v>45</v>
      </c>
      <c r="F51" s="28" t="s">
        <v>33</v>
      </c>
      <c r="G51" s="28" t="s">
        <v>46</v>
      </c>
      <c r="H51" s="28" t="s">
        <v>47</v>
      </c>
      <c r="I51" s="28" t="s">
        <v>44</v>
      </c>
      <c r="J51" s="28" t="s">
        <v>48</v>
      </c>
      <c r="K51" s="28" t="s">
        <v>40</v>
      </c>
      <c r="L51" s="31" t="s">
        <v>49</v>
      </c>
      <c r="M51" s="10"/>
      <c r="N51" s="36"/>
    </row>
    <row r="52" spans="1:14" x14ac:dyDescent="0.2">
      <c r="A52" s="58"/>
      <c r="B52" s="42">
        <v>110539</v>
      </c>
      <c r="C52" s="4">
        <v>11523</v>
      </c>
      <c r="D52" s="4">
        <v>8788</v>
      </c>
      <c r="E52" s="4">
        <v>8757</v>
      </c>
      <c r="F52" s="4">
        <v>6630</v>
      </c>
      <c r="G52" s="4">
        <v>5723</v>
      </c>
      <c r="H52" s="4">
        <v>5514</v>
      </c>
      <c r="I52" s="4">
        <v>5046</v>
      </c>
      <c r="J52" s="4">
        <v>4122</v>
      </c>
      <c r="K52" s="4">
        <v>3927</v>
      </c>
      <c r="L52" s="20">
        <v>3213</v>
      </c>
      <c r="M52" s="8">
        <f>SUM(C52:L52)</f>
        <v>63243</v>
      </c>
      <c r="N52" s="5">
        <f>B52-M52</f>
        <v>47296</v>
      </c>
    </row>
    <row r="53" spans="1:14" ht="16" thickBot="1" x14ac:dyDescent="0.25">
      <c r="A53" s="53"/>
      <c r="B53" s="41">
        <v>100</v>
      </c>
      <c r="C53" s="29">
        <f>C52/B52*100</f>
        <v>10.424375107428148</v>
      </c>
      <c r="D53" s="29">
        <f>D52/B52*100</f>
        <v>7.9501352463836286</v>
      </c>
      <c r="E53" s="29">
        <f>E52/B52*100</f>
        <v>7.9220908457648429</v>
      </c>
      <c r="F53" s="29">
        <f>F52/B52*100</f>
        <v>5.9978831000823245</v>
      </c>
      <c r="G53" s="29">
        <f>G52/B52*100</f>
        <v>5.1773582174617108</v>
      </c>
      <c r="H53" s="29">
        <f>H52/B52*100</f>
        <v>4.988284677806023</v>
      </c>
      <c r="I53" s="29">
        <f>I52/B52*100</f>
        <v>4.5649046942708003</v>
      </c>
      <c r="J53" s="29">
        <f>J52/B52*100</f>
        <v>3.7290006242140779</v>
      </c>
      <c r="K53" s="29">
        <f>K52/B52*100</f>
        <v>3.5525922977410689</v>
      </c>
      <c r="L53" s="30">
        <f>L52/B52*100</f>
        <v>2.9066664254245107</v>
      </c>
      <c r="M53" s="37">
        <f>M52/B52*100</f>
        <v>57.213291236577135</v>
      </c>
      <c r="N53" s="38">
        <f>N52/B52*100</f>
        <v>42.786708763422865</v>
      </c>
    </row>
    <row r="54" spans="1:14" x14ac:dyDescent="0.2">
      <c r="A54" s="59">
        <v>2000</v>
      </c>
      <c r="B54" s="42"/>
      <c r="C54" s="28" t="s">
        <v>45</v>
      </c>
      <c r="D54" s="28" t="s">
        <v>46</v>
      </c>
      <c r="E54" s="28" t="s">
        <v>21</v>
      </c>
      <c r="F54" s="28" t="s">
        <v>33</v>
      </c>
      <c r="G54" s="28" t="s">
        <v>38</v>
      </c>
      <c r="H54" s="28" t="s">
        <v>48</v>
      </c>
      <c r="I54" s="28" t="s">
        <v>47</v>
      </c>
      <c r="J54" s="28" t="s">
        <v>50</v>
      </c>
      <c r="K54" s="28" t="s">
        <v>51</v>
      </c>
      <c r="L54" s="31" t="s">
        <v>44</v>
      </c>
      <c r="M54" s="10"/>
      <c r="N54" s="36"/>
    </row>
    <row r="55" spans="1:14" x14ac:dyDescent="0.2">
      <c r="A55" s="52"/>
      <c r="B55" s="43">
        <v>430000</v>
      </c>
      <c r="C55" s="24">
        <v>172065</v>
      </c>
      <c r="D55" s="24">
        <v>16264</v>
      </c>
      <c r="E55" s="24">
        <v>16166</v>
      </c>
      <c r="F55" s="24">
        <v>14317</v>
      </c>
      <c r="G55" s="24">
        <v>14034</v>
      </c>
      <c r="H55" s="24">
        <v>13608</v>
      </c>
      <c r="I55" s="24">
        <v>12762</v>
      </c>
      <c r="J55" s="24">
        <v>10838</v>
      </c>
      <c r="K55" s="24">
        <v>10559</v>
      </c>
      <c r="L55" s="23">
        <v>9836</v>
      </c>
      <c r="M55" s="8">
        <f>SUM(C55:L55)</f>
        <v>290449</v>
      </c>
      <c r="N55" s="5">
        <f>B55-M55</f>
        <v>139551</v>
      </c>
    </row>
    <row r="56" spans="1:14" ht="16" thickBot="1" x14ac:dyDescent="0.25">
      <c r="A56" s="53"/>
      <c r="B56" s="41">
        <v>100</v>
      </c>
      <c r="C56" s="29">
        <f>C55/B55*100</f>
        <v>40.015116279069765</v>
      </c>
      <c r="D56" s="29">
        <f>D55/B55*100</f>
        <v>3.7823255813953489</v>
      </c>
      <c r="E56" s="29">
        <f>E55/B55*100</f>
        <v>3.7595348837209301</v>
      </c>
      <c r="F56" s="29">
        <f>F55/B55*100</f>
        <v>3.3295348837209304</v>
      </c>
      <c r="G56" s="29">
        <f>G55/B55*100</f>
        <v>3.2637209302325583</v>
      </c>
      <c r="H56" s="29">
        <f>H55/B55*100</f>
        <v>3.1646511627906979</v>
      </c>
      <c r="I56" s="29">
        <f>I55/B55*100</f>
        <v>2.9679069767441857</v>
      </c>
      <c r="J56" s="29">
        <f>J55/B55*100</f>
        <v>2.5204651162790701</v>
      </c>
      <c r="K56" s="29">
        <f>K55/B55*100</f>
        <v>2.4555813953488372</v>
      </c>
      <c r="L56" s="30">
        <f>L55/B55*100</f>
        <v>2.2874418604651163</v>
      </c>
      <c r="M56" s="37">
        <f>M55/B55*100</f>
        <v>67.546279069767451</v>
      </c>
      <c r="N56" s="38">
        <f>N55/B55*100</f>
        <v>32.453720930232564</v>
      </c>
    </row>
    <row r="57" spans="1:14" x14ac:dyDescent="0.2">
      <c r="A57" s="54" t="s">
        <v>18</v>
      </c>
      <c r="B57" s="44"/>
      <c r="C57" s="13" t="s">
        <v>45</v>
      </c>
      <c r="D57" s="13" t="s">
        <v>46</v>
      </c>
      <c r="E57" s="13" t="s">
        <v>50</v>
      </c>
      <c r="F57" s="13" t="s">
        <v>51</v>
      </c>
      <c r="G57" s="13" t="s">
        <v>47</v>
      </c>
      <c r="H57" s="28" t="s">
        <v>48</v>
      </c>
      <c r="I57" s="13" t="s">
        <v>52</v>
      </c>
      <c r="J57" s="13" t="s">
        <v>38</v>
      </c>
      <c r="K57" s="13" t="s">
        <v>21</v>
      </c>
      <c r="L57" s="21" t="s">
        <v>33</v>
      </c>
      <c r="M57" s="32"/>
      <c r="N57" s="33"/>
    </row>
    <row r="58" spans="1:14" x14ac:dyDescent="0.2">
      <c r="A58" s="55"/>
      <c r="B58" s="43">
        <v>718794</v>
      </c>
      <c r="C58" s="24">
        <v>262222</v>
      </c>
      <c r="D58" s="24">
        <v>38857</v>
      </c>
      <c r="E58" s="24">
        <v>29541</v>
      </c>
      <c r="F58" s="24">
        <v>24643</v>
      </c>
      <c r="G58" s="24">
        <v>23597</v>
      </c>
      <c r="H58" s="24">
        <v>21340</v>
      </c>
      <c r="I58" s="24">
        <v>18255</v>
      </c>
      <c r="J58" s="24">
        <v>17567</v>
      </c>
      <c r="K58" s="24">
        <v>16528</v>
      </c>
      <c r="L58" s="23">
        <v>16230</v>
      </c>
      <c r="M58" s="8">
        <f>SUM(C58:L58)</f>
        <v>468780</v>
      </c>
      <c r="N58" s="5">
        <f>B58-M58</f>
        <v>250014</v>
      </c>
    </row>
    <row r="59" spans="1:14" ht="16" thickBot="1" x14ac:dyDescent="0.25">
      <c r="A59" s="56"/>
      <c r="B59" s="41">
        <v>100</v>
      </c>
      <c r="C59" s="29">
        <f>C58/B58*100</f>
        <v>36.480827608466406</v>
      </c>
      <c r="D59" s="29">
        <f>D58/B58*100</f>
        <v>5.4058603716781164</v>
      </c>
      <c r="E59" s="29">
        <f>E58/B58*100</f>
        <v>4.1098005826425927</v>
      </c>
      <c r="F59" s="29">
        <f>F58/B58*100</f>
        <v>3.4283814277804212</v>
      </c>
      <c r="G59" s="29">
        <f>G58/B58*100</f>
        <v>3.2828599014460327</v>
      </c>
      <c r="H59" s="29">
        <f>H58/B58*100</f>
        <v>2.9688617322904753</v>
      </c>
      <c r="I59" s="29">
        <f>I58/B58*100</f>
        <v>2.5396706149467025</v>
      </c>
      <c r="J59" s="29">
        <f>J58/B58*100</f>
        <v>2.4439547352927264</v>
      </c>
      <c r="K59" s="29">
        <f>K58/B58*100</f>
        <v>2.2994070623850504</v>
      </c>
      <c r="L59" s="30">
        <f>L58/B58*100</f>
        <v>2.2579487307907411</v>
      </c>
      <c r="M59" s="37">
        <f>M58/B58*100</f>
        <v>65.217572767719261</v>
      </c>
      <c r="N59" s="38">
        <f>N58/B58*100</f>
        <v>34.782427232280739</v>
      </c>
    </row>
    <row r="75" spans="1:1" x14ac:dyDescent="0.2">
      <c r="A75" s="15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2022-03-12T21:43:19Z</cp:lastPrinted>
  <dcterms:created xsi:type="dcterms:W3CDTF">2012-04-08T16:10:37Z</dcterms:created>
  <dcterms:modified xsi:type="dcterms:W3CDTF">2022-11-21T06:13:26Z</dcterms:modified>
</cp:coreProperties>
</file>