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6606"/>
  <workbookPr/>
  <mc:AlternateContent xmlns:mc="http://schemas.openxmlformats.org/markup-compatibility/2006">
    <mc:Choice Requires="x15">
      <x15ac:absPath xmlns:x15ac="http://schemas.microsoft.com/office/spreadsheetml/2010/11/ac" url="/Users/michaelwade/Desktop/"/>
    </mc:Choice>
  </mc:AlternateContent>
  <bookViews>
    <workbookView xWindow="280" yWindow="460" windowWidth="19820" windowHeight="9000"/>
  </bookViews>
  <sheets>
    <sheet name="Sheet1" sheetId="1" r:id="rId1"/>
    <sheet name="Sheet2" sheetId="2" r:id="rId2"/>
    <sheet name="Sheet3" sheetId="3" r:id="rId3"/>
  </sheets>
  <calcPr calcId="15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C35" i="1" l="1"/>
  <c r="L38" i="1"/>
  <c r="K38" i="1"/>
  <c r="J38" i="1"/>
  <c r="I38" i="1"/>
  <c r="H38" i="1"/>
  <c r="G38" i="1"/>
  <c r="F38" i="1"/>
  <c r="E38" i="1"/>
  <c r="D38" i="1"/>
  <c r="C38" i="1"/>
  <c r="M37" i="1"/>
  <c r="N37" i="1"/>
  <c r="N38" i="1"/>
  <c r="M38" i="1"/>
  <c r="L32" i="1"/>
  <c r="K32" i="1"/>
  <c r="J32" i="1"/>
  <c r="I32" i="1"/>
  <c r="H32" i="1"/>
  <c r="G32" i="1"/>
  <c r="F32" i="1"/>
  <c r="E32" i="1"/>
  <c r="D32" i="1"/>
  <c r="C32" i="1"/>
  <c r="M31" i="1"/>
  <c r="N31" i="1"/>
  <c r="N32" i="1"/>
  <c r="M34" i="1"/>
  <c r="N34" i="1"/>
  <c r="N35" i="1"/>
  <c r="M25" i="1"/>
  <c r="M26" i="1"/>
  <c r="N25" i="1"/>
  <c r="N26" i="1"/>
  <c r="M22" i="1"/>
  <c r="M23" i="1"/>
  <c r="M13" i="1"/>
  <c r="N13" i="1"/>
  <c r="N14" i="1"/>
  <c r="M10" i="1"/>
  <c r="N10" i="1"/>
  <c r="N11" i="1"/>
  <c r="L35" i="1"/>
  <c r="K35" i="1"/>
  <c r="J35" i="1"/>
  <c r="I35" i="1"/>
  <c r="H35" i="1"/>
  <c r="G35" i="1"/>
  <c r="F35" i="1"/>
  <c r="E35" i="1"/>
  <c r="D35" i="1"/>
  <c r="L26" i="1"/>
  <c r="K26" i="1"/>
  <c r="J26" i="1"/>
  <c r="I26" i="1"/>
  <c r="H26" i="1"/>
  <c r="G26" i="1"/>
  <c r="F26" i="1"/>
  <c r="E26" i="1"/>
  <c r="D26" i="1"/>
  <c r="C26" i="1"/>
  <c r="L23" i="1"/>
  <c r="K23" i="1"/>
  <c r="J23" i="1"/>
  <c r="I23" i="1"/>
  <c r="H23" i="1"/>
  <c r="G23" i="1"/>
  <c r="F23" i="1"/>
  <c r="E23" i="1"/>
  <c r="D23" i="1"/>
  <c r="C23" i="1"/>
  <c r="L14" i="1"/>
  <c r="K14" i="1"/>
  <c r="J14" i="1"/>
  <c r="I14" i="1"/>
  <c r="H14" i="1"/>
  <c r="G14" i="1"/>
  <c r="F14" i="1"/>
  <c r="E14" i="1"/>
  <c r="D14" i="1"/>
  <c r="C14" i="1"/>
  <c r="L11" i="1"/>
  <c r="K11" i="1"/>
  <c r="J11" i="1"/>
  <c r="I11" i="1"/>
  <c r="H11" i="1"/>
  <c r="G11" i="1"/>
  <c r="F11" i="1"/>
  <c r="E11" i="1"/>
  <c r="D11" i="1"/>
  <c r="C11" i="1"/>
  <c r="M35" i="1"/>
  <c r="M11" i="1"/>
  <c r="M32" i="1"/>
  <c r="M14" i="1"/>
  <c r="N22" i="1"/>
  <c r="N23" i="1"/>
</calcChain>
</file>

<file path=xl/sharedStrings.xml><?xml version="1.0" encoding="utf-8"?>
<sst xmlns="http://schemas.openxmlformats.org/spreadsheetml/2006/main" count="94" uniqueCount="37">
  <si>
    <t>1st</t>
  </si>
  <si>
    <t>2nd</t>
  </si>
  <si>
    <t>3rd</t>
  </si>
  <si>
    <t>4th</t>
  </si>
  <si>
    <t>5th</t>
  </si>
  <si>
    <t>6th</t>
  </si>
  <si>
    <t>7th</t>
  </si>
  <si>
    <t>8th</t>
  </si>
  <si>
    <t>9th</t>
  </si>
  <si>
    <t>10th</t>
  </si>
  <si>
    <t>Top ten</t>
  </si>
  <si>
    <t>countries</t>
  </si>
  <si>
    <t xml:space="preserve">Other </t>
  </si>
  <si>
    <t>2010*</t>
  </si>
  <si>
    <t>Foreign-born population, ten leading states</t>
  </si>
  <si>
    <t xml:space="preserve">U.S. total </t>
  </si>
  <si>
    <t>Year</t>
  </si>
  <si>
    <t>and</t>
  </si>
  <si>
    <t>U.S.</t>
  </si>
  <si>
    <t>rank</t>
  </si>
  <si>
    <t>NY</t>
  </si>
  <si>
    <t>Mass.</t>
  </si>
  <si>
    <t>Penn.</t>
  </si>
  <si>
    <t>Ohio</t>
  </si>
  <si>
    <t>Michigan</t>
  </si>
  <si>
    <t>NJ</t>
  </si>
  <si>
    <t>Conn.</t>
  </si>
  <si>
    <t>RI</t>
  </si>
  <si>
    <t>Calif.</t>
  </si>
  <si>
    <t>WV</t>
  </si>
  <si>
    <t>Mich.</t>
  </si>
  <si>
    <t>Texas</t>
  </si>
  <si>
    <t>Florida</t>
  </si>
  <si>
    <t>Illinois</t>
  </si>
  <si>
    <t>(last revised, 1 April 2022, FB website (6) Syria, ten leading states, 1920-2010)</t>
  </si>
  <si>
    <t>Table E-SYRIA.  TEN LEADING STATES FOR THE FOREIGN-BORN POPULATION FROM SYRIA; 1920 to 2010</t>
  </si>
  <si>
    <t xml:space="preserve">   (See text concerning data on the foreign-born population.  Syria has never ranked in the top ten.  *Data for 2010 from the ACS)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</si>
</sst>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2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1" fillId="0" borderId="0" xfId="0" applyFont="1"/>
    <xf numFmtId="0" fontId="1" fillId="0" borderId="0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0" fillId="0" borderId="0" xfId="0" applyBorder="1"/>
    <xf numFmtId="0" fontId="2" fillId="0" borderId="0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0" xfId="0" applyFont="1" applyBorder="1" applyAlignment="1"/>
    <xf numFmtId="0" fontId="1" fillId="0" borderId="11" xfId="0" applyFont="1" applyBorder="1" applyAlignment="1">
      <alignment horizontal="center"/>
    </xf>
    <xf numFmtId="0" fontId="0" fillId="0" borderId="12" xfId="0" applyBorder="1"/>
    <xf numFmtId="0" fontId="1" fillId="0" borderId="13" xfId="0" applyFont="1" applyBorder="1" applyAlignment="1">
      <alignment horizontal="center"/>
    </xf>
    <xf numFmtId="0" fontId="0" fillId="0" borderId="8" xfId="0" applyBorder="1"/>
    <xf numFmtId="0" fontId="0" fillId="0" borderId="14" xfId="0" applyBorder="1"/>
    <xf numFmtId="0" fontId="0" fillId="0" borderId="15" xfId="0" applyBorder="1"/>
    <xf numFmtId="0" fontId="1" fillId="0" borderId="8" xfId="0" applyFont="1" applyBorder="1" applyAlignment="1"/>
    <xf numFmtId="0" fontId="1" fillId="0" borderId="16" xfId="0" applyFont="1" applyBorder="1" applyAlignment="1">
      <alignment horizontal="center"/>
    </xf>
    <xf numFmtId="164" fontId="0" fillId="0" borderId="17" xfId="0" applyNumberFormat="1" applyBorder="1"/>
    <xf numFmtId="164" fontId="0" fillId="0" borderId="18" xfId="0" applyNumberFormat="1" applyBorder="1"/>
    <xf numFmtId="0" fontId="1" fillId="0" borderId="19" xfId="0" applyFont="1" applyBorder="1" applyAlignment="1">
      <alignment horizontal="center"/>
    </xf>
    <xf numFmtId="0" fontId="0" fillId="0" borderId="20" xfId="0" applyBorder="1"/>
    <xf numFmtId="0" fontId="0" fillId="0" borderId="21" xfId="0" applyBorder="1"/>
    <xf numFmtId="0" fontId="1" fillId="0" borderId="20" xfId="0" applyFont="1" applyBorder="1" applyAlignment="1">
      <alignment horizontal="center"/>
    </xf>
    <xf numFmtId="0" fontId="1" fillId="0" borderId="21" xfId="0" applyFont="1" applyBorder="1" applyAlignment="1">
      <alignment horizontal="center"/>
    </xf>
    <xf numFmtId="0" fontId="0" fillId="0" borderId="22" xfId="0" applyBorder="1"/>
    <xf numFmtId="164" fontId="0" fillId="0" borderId="23" xfId="0" applyNumberFormat="1" applyBorder="1"/>
    <xf numFmtId="164" fontId="0" fillId="0" borderId="24" xfId="0" applyNumberFormat="1" applyBorder="1"/>
    <xf numFmtId="0" fontId="1" fillId="0" borderId="0" xfId="0" applyFont="1" applyBorder="1" applyAlignment="1">
      <alignment horizontal="right"/>
    </xf>
    <xf numFmtId="0" fontId="1" fillId="0" borderId="4" xfId="0" applyFont="1" applyBorder="1"/>
    <xf numFmtId="164" fontId="1" fillId="0" borderId="23" xfId="0" applyNumberFormat="1" applyFont="1" applyBorder="1"/>
    <xf numFmtId="0" fontId="1" fillId="0" borderId="5" xfId="0" applyFont="1" applyBorder="1"/>
    <xf numFmtId="0" fontId="1" fillId="0" borderId="25" xfId="0" applyFont="1" applyBorder="1"/>
    <xf numFmtId="0" fontId="1" fillId="0" borderId="20" xfId="0" applyFont="1" applyBorder="1"/>
    <xf numFmtId="0" fontId="3" fillId="0" borderId="8" xfId="0" applyFont="1" applyBorder="1" applyAlignment="1">
      <alignment horizontal="center"/>
    </xf>
    <xf numFmtId="0" fontId="1" fillId="0" borderId="26" xfId="0" applyFont="1" applyBorder="1"/>
    <xf numFmtId="0" fontId="1" fillId="0" borderId="27" xfId="0" applyFont="1" applyBorder="1" applyAlignment="1">
      <alignment horizontal="center"/>
    </xf>
    <xf numFmtId="0" fontId="1" fillId="0" borderId="28" xfId="0" applyFont="1" applyBorder="1"/>
    <xf numFmtId="0" fontId="1" fillId="0" borderId="29" xfId="0" applyFont="1" applyBorder="1"/>
    <xf numFmtId="0" fontId="1" fillId="0" borderId="26" xfId="0" applyFont="1" applyBorder="1" applyAlignment="1">
      <alignment horizontal="right"/>
    </xf>
    <xf numFmtId="0" fontId="1" fillId="0" borderId="28" xfId="0" applyFont="1" applyBorder="1" applyAlignment="1">
      <alignment horizontal="right"/>
    </xf>
    <xf numFmtId="0" fontId="1" fillId="0" borderId="29" xfId="0" applyFont="1" applyBorder="1" applyAlignment="1">
      <alignment horizontal="right"/>
    </xf>
    <xf numFmtId="0" fontId="1" fillId="0" borderId="30" xfId="0" applyFont="1" applyBorder="1" applyAlignment="1">
      <alignment horizontal="center"/>
    </xf>
    <xf numFmtId="0" fontId="1" fillId="0" borderId="31" xfId="0" applyFont="1" applyBorder="1"/>
    <xf numFmtId="0" fontId="1" fillId="0" borderId="32" xfId="0" applyFont="1" applyBorder="1"/>
    <xf numFmtId="0" fontId="1" fillId="0" borderId="26" xfId="0" applyFont="1" applyBorder="1" applyAlignment="1">
      <alignment horizontal="center"/>
    </xf>
    <xf numFmtId="0" fontId="1" fillId="0" borderId="33" xfId="0" applyFont="1" applyBorder="1" applyAlignment="1">
      <alignment horizontal="center"/>
    </xf>
    <xf numFmtId="0" fontId="1" fillId="0" borderId="36" xfId="0" applyFont="1" applyBorder="1" applyAlignment="1">
      <alignment horizontal="center"/>
    </xf>
    <xf numFmtId="0" fontId="1" fillId="0" borderId="37" xfId="0" applyFont="1" applyBorder="1" applyAlignment="1">
      <alignment horizontal="center"/>
    </xf>
    <xf numFmtId="0" fontId="1" fillId="0" borderId="38" xfId="0" applyFont="1" applyBorder="1" applyAlignment="1">
      <alignment horizontal="center"/>
    </xf>
    <xf numFmtId="0" fontId="1" fillId="0" borderId="39" xfId="0" applyFont="1" applyBorder="1" applyAlignment="1">
      <alignment horizontal="center"/>
    </xf>
    <xf numFmtId="0" fontId="1" fillId="0" borderId="40" xfId="0" applyFont="1" applyBorder="1" applyAlignment="1">
      <alignment horizontal="center"/>
    </xf>
    <xf numFmtId="0" fontId="1" fillId="0" borderId="41" xfId="0" applyFont="1" applyBorder="1" applyAlignment="1">
      <alignment horizontal="center"/>
    </xf>
    <xf numFmtId="0" fontId="1" fillId="0" borderId="34" xfId="0" applyFont="1" applyBorder="1" applyAlignment="1">
      <alignment horizontal="center"/>
    </xf>
    <xf numFmtId="0" fontId="1" fillId="0" borderId="33" xfId="0" applyFont="1" applyBorder="1" applyAlignment="1">
      <alignment horizontal="center"/>
    </xf>
    <xf numFmtId="0" fontId="1" fillId="0" borderId="35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7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4"/>
  <sheetViews>
    <sheetView tabSelected="1" workbookViewId="0">
      <selection activeCell="B4" sqref="B4:N4"/>
    </sheetView>
  </sheetViews>
  <sheetFormatPr baseColWidth="10" defaultColWidth="8.83203125" defaultRowHeight="15" x14ac:dyDescent="0.2"/>
  <cols>
    <col min="1" max="1" width="6" customWidth="1"/>
    <col min="2" max="2" width="9.5" customWidth="1"/>
    <col min="3" max="12" width="8.5" customWidth="1"/>
    <col min="13" max="14" width="9.5" customWidth="1"/>
    <col min="15" max="15" width="8.5" customWidth="1"/>
  </cols>
  <sheetData>
    <row r="1" spans="1:16" x14ac:dyDescent="0.2">
      <c r="D1" t="s">
        <v>34</v>
      </c>
    </row>
    <row r="2" spans="1:16" x14ac:dyDescent="0.2">
      <c r="A2" s="1" t="s">
        <v>35</v>
      </c>
    </row>
    <row r="3" spans="1:16" ht="16" thickBot="1" x14ac:dyDescent="0.25">
      <c r="A3" s="1" t="s">
        <v>36</v>
      </c>
    </row>
    <row r="4" spans="1:16" x14ac:dyDescent="0.2">
      <c r="A4" s="51" t="s">
        <v>16</v>
      </c>
      <c r="B4" s="59" t="s">
        <v>14</v>
      </c>
      <c r="C4" s="60"/>
      <c r="D4" s="60"/>
      <c r="E4" s="60"/>
      <c r="F4" s="60"/>
      <c r="G4" s="60"/>
      <c r="H4" s="60"/>
      <c r="I4" s="60"/>
      <c r="J4" s="60"/>
      <c r="K4" s="60"/>
      <c r="L4" s="60"/>
      <c r="M4" s="60"/>
      <c r="N4" s="61"/>
    </row>
    <row r="5" spans="1:16" x14ac:dyDescent="0.2">
      <c r="A5" s="48" t="s">
        <v>17</v>
      </c>
      <c r="B5" s="29"/>
      <c r="C5" s="12"/>
      <c r="D5" s="19"/>
      <c r="E5" s="2"/>
      <c r="F5" s="10"/>
      <c r="G5" s="2"/>
      <c r="H5" s="10"/>
      <c r="I5" s="2"/>
      <c r="J5" s="10"/>
      <c r="K5" s="10"/>
      <c r="L5" s="2"/>
      <c r="M5" s="27"/>
      <c r="N5" s="28"/>
    </row>
    <row r="6" spans="1:16" x14ac:dyDescent="0.2">
      <c r="A6" s="48" t="s">
        <v>18</v>
      </c>
      <c r="B6" s="29"/>
      <c r="C6" s="15"/>
      <c r="D6" s="22"/>
      <c r="E6" s="2"/>
      <c r="F6" s="10"/>
      <c r="G6" s="2"/>
      <c r="H6" s="10"/>
      <c r="I6" s="2"/>
      <c r="J6" s="10"/>
      <c r="K6" s="10"/>
      <c r="L6" s="13"/>
      <c r="M6" s="29" t="s">
        <v>10</v>
      </c>
      <c r="N6" s="30" t="s">
        <v>12</v>
      </c>
      <c r="O6" s="1"/>
    </row>
    <row r="7" spans="1:16" ht="16" thickBot="1" x14ac:dyDescent="0.25">
      <c r="A7" s="42" t="s">
        <v>19</v>
      </c>
      <c r="B7" s="11" t="s">
        <v>15</v>
      </c>
      <c r="C7" s="3" t="s">
        <v>0</v>
      </c>
      <c r="D7" s="8" t="s">
        <v>1</v>
      </c>
      <c r="E7" s="14" t="s">
        <v>2</v>
      </c>
      <c r="F7" s="8" t="s">
        <v>3</v>
      </c>
      <c r="G7" s="16" t="s">
        <v>4</v>
      </c>
      <c r="H7" s="8" t="s">
        <v>5</v>
      </c>
      <c r="I7" s="3" t="s">
        <v>6</v>
      </c>
      <c r="J7" s="8" t="s">
        <v>7</v>
      </c>
      <c r="K7" s="8" t="s">
        <v>8</v>
      </c>
      <c r="L7" s="3" t="s">
        <v>9</v>
      </c>
      <c r="M7" s="11" t="s">
        <v>11</v>
      </c>
      <c r="N7" s="9" t="s">
        <v>11</v>
      </c>
      <c r="O7" s="34"/>
      <c r="P7" s="12"/>
    </row>
    <row r="8" spans="1:16" x14ac:dyDescent="0.2">
      <c r="A8" s="53"/>
      <c r="B8" s="54"/>
      <c r="C8" s="52"/>
      <c r="D8" s="55"/>
      <c r="E8" s="56"/>
      <c r="F8" s="55"/>
      <c r="G8" s="57"/>
      <c r="H8" s="55"/>
      <c r="I8" s="52"/>
      <c r="J8" s="55"/>
      <c r="K8" s="55"/>
      <c r="L8" s="52"/>
      <c r="M8" s="54"/>
      <c r="N8" s="58"/>
      <c r="O8" s="1"/>
    </row>
    <row r="9" spans="1:16" x14ac:dyDescent="0.2">
      <c r="A9" s="50">
        <v>1920</v>
      </c>
      <c r="B9" s="37"/>
      <c r="C9" s="23" t="s">
        <v>20</v>
      </c>
      <c r="D9" s="23" t="s">
        <v>21</v>
      </c>
      <c r="E9" s="23" t="s">
        <v>22</v>
      </c>
      <c r="F9" s="23" t="s">
        <v>23</v>
      </c>
      <c r="G9" s="23" t="s">
        <v>24</v>
      </c>
      <c r="H9" s="23" t="s">
        <v>25</v>
      </c>
      <c r="I9" s="23" t="s">
        <v>26</v>
      </c>
      <c r="J9" s="23" t="s">
        <v>27</v>
      </c>
      <c r="K9" s="23" t="s">
        <v>28</v>
      </c>
      <c r="L9" s="26" t="s">
        <v>29</v>
      </c>
      <c r="M9" s="7"/>
      <c r="N9" s="31"/>
    </row>
    <row r="10" spans="1:16" x14ac:dyDescent="0.2">
      <c r="A10" s="49"/>
      <c r="B10" s="35">
        <v>51901</v>
      </c>
      <c r="C10" s="4">
        <v>8127</v>
      </c>
      <c r="D10" s="4">
        <v>7128</v>
      </c>
      <c r="E10" s="4">
        <v>5312</v>
      </c>
      <c r="F10" s="4">
        <v>3680</v>
      </c>
      <c r="G10" s="4">
        <v>3648</v>
      </c>
      <c r="H10" s="4">
        <v>2062</v>
      </c>
      <c r="I10" s="4">
        <v>1390</v>
      </c>
      <c r="J10" s="4">
        <v>1285</v>
      </c>
      <c r="K10" s="4">
        <v>1259</v>
      </c>
      <c r="L10" s="17">
        <v>1235</v>
      </c>
      <c r="M10" s="6">
        <f>SUM(C10:L10)</f>
        <v>35126</v>
      </c>
      <c r="N10" s="5">
        <f>B10-M10</f>
        <v>16775</v>
      </c>
    </row>
    <row r="11" spans="1:16" ht="16" thickBot="1" x14ac:dyDescent="0.25">
      <c r="A11" s="44"/>
      <c r="B11" s="36">
        <v>100</v>
      </c>
      <c r="C11" s="24">
        <f>C10/B10*100</f>
        <v>15.658657829328915</v>
      </c>
      <c r="D11" s="24">
        <f>D10/B10*100</f>
        <v>13.733839425059246</v>
      </c>
      <c r="E11" s="24">
        <f>E10/B10*100</f>
        <v>10.234870233714187</v>
      </c>
      <c r="F11" s="24">
        <f>F10/B10*100</f>
        <v>7.0904221498622384</v>
      </c>
      <c r="G11" s="24">
        <f>G10/B10*100</f>
        <v>7.0287663050808273</v>
      </c>
      <c r="H11" s="24">
        <f>H10/B10*100</f>
        <v>3.9729484981021557</v>
      </c>
      <c r="I11" s="24">
        <f>I10/B10*100</f>
        <v>2.67817575769253</v>
      </c>
      <c r="J11" s="24">
        <f>J10/B10*100</f>
        <v>2.4758675170035263</v>
      </c>
      <c r="K11" s="24">
        <f>K10/B10*100</f>
        <v>2.4257721431186297</v>
      </c>
      <c r="L11" s="25">
        <f>L10/B10*100</f>
        <v>2.3795302595325718</v>
      </c>
      <c r="M11" s="32">
        <f>M10/B10*100</f>
        <v>67.678850118494822</v>
      </c>
      <c r="N11" s="33">
        <f>N10/B10*100</f>
        <v>32.321149881505171</v>
      </c>
    </row>
    <row r="12" spans="1:16" x14ac:dyDescent="0.2">
      <c r="A12" s="50">
        <v>1930</v>
      </c>
      <c r="B12" s="37"/>
      <c r="C12" s="23" t="s">
        <v>20</v>
      </c>
      <c r="D12" s="23" t="s">
        <v>21</v>
      </c>
      <c r="E12" s="23" t="s">
        <v>22</v>
      </c>
      <c r="F12" s="23" t="s">
        <v>30</v>
      </c>
      <c r="G12" s="23" t="s">
        <v>23</v>
      </c>
      <c r="H12" s="23" t="s">
        <v>25</v>
      </c>
      <c r="I12" s="23" t="s">
        <v>28</v>
      </c>
      <c r="J12" s="23" t="s">
        <v>31</v>
      </c>
      <c r="K12" s="23" t="s">
        <v>26</v>
      </c>
      <c r="L12" s="26" t="s">
        <v>29</v>
      </c>
      <c r="M12" s="7"/>
      <c r="N12" s="31"/>
    </row>
    <row r="13" spans="1:16" x14ac:dyDescent="0.2">
      <c r="A13" s="49"/>
      <c r="B13" s="35">
        <v>57227</v>
      </c>
      <c r="C13" s="4">
        <v>10113</v>
      </c>
      <c r="D13" s="4">
        <v>7153</v>
      </c>
      <c r="E13" s="4">
        <v>5210</v>
      </c>
      <c r="F13" s="4">
        <v>4999</v>
      </c>
      <c r="G13" s="4">
        <v>4226</v>
      </c>
      <c r="H13" s="4">
        <v>2627</v>
      </c>
      <c r="I13" s="4">
        <v>2049</v>
      </c>
      <c r="J13" s="4">
        <v>1670</v>
      </c>
      <c r="K13" s="4">
        <v>1552</v>
      </c>
      <c r="L13" s="17">
        <v>1300</v>
      </c>
      <c r="M13" s="6">
        <f>SUM(C13:L13)</f>
        <v>40899</v>
      </c>
      <c r="N13" s="5">
        <f>B13-M13</f>
        <v>16328</v>
      </c>
    </row>
    <row r="14" spans="1:16" ht="16" thickBot="1" x14ac:dyDescent="0.25">
      <c r="A14" s="44"/>
      <c r="B14" s="36">
        <v>100</v>
      </c>
      <c r="C14" s="24">
        <f>C13/B13*100</f>
        <v>17.671728379960509</v>
      </c>
      <c r="D14" s="24">
        <f>D13/B13*100</f>
        <v>12.499344714907298</v>
      </c>
      <c r="E14" s="24">
        <f>E13/B13*100</f>
        <v>9.1040942212591958</v>
      </c>
      <c r="F14" s="24">
        <f>F13/B13*100</f>
        <v>8.7353871424327689</v>
      </c>
      <c r="G14" s="24">
        <f>G13/B13*100</f>
        <v>7.3846261380117779</v>
      </c>
      <c r="H14" s="24">
        <f>H13/B13*100</f>
        <v>4.5904905027347231</v>
      </c>
      <c r="I14" s="24">
        <f>I13/B13*100</f>
        <v>3.5804777465182522</v>
      </c>
      <c r="J14" s="24">
        <f>J13/B13*100</f>
        <v>2.9182029461617764</v>
      </c>
      <c r="K14" s="24">
        <f>K13/B13*100</f>
        <v>2.7120065703251961</v>
      </c>
      <c r="L14" s="25">
        <f>L13/B13*100</f>
        <v>2.271654988030126</v>
      </c>
      <c r="M14" s="32">
        <f>M13/B13*100</f>
        <v>71.468013350341622</v>
      </c>
      <c r="N14" s="33">
        <f>N13/B13*100</f>
        <v>28.531986649658382</v>
      </c>
    </row>
    <row r="15" spans="1:16" x14ac:dyDescent="0.2">
      <c r="A15" s="50">
        <v>1940</v>
      </c>
      <c r="B15" s="37"/>
      <c r="C15" s="23"/>
      <c r="D15" s="23"/>
      <c r="E15" s="23"/>
      <c r="F15" s="23"/>
      <c r="G15" s="23"/>
      <c r="H15" s="23"/>
      <c r="I15" s="23"/>
      <c r="J15" s="23"/>
      <c r="K15" s="23"/>
      <c r="L15" s="26"/>
      <c r="M15" s="7"/>
      <c r="N15" s="31"/>
    </row>
    <row r="16" spans="1:16" x14ac:dyDescent="0.2">
      <c r="A16" s="49"/>
      <c r="B16" s="35">
        <v>50859</v>
      </c>
      <c r="C16" s="4"/>
      <c r="D16" s="4"/>
      <c r="E16" s="4"/>
      <c r="F16" s="4"/>
      <c r="G16" s="4"/>
      <c r="H16" s="4"/>
      <c r="I16" s="4"/>
      <c r="J16" s="4"/>
      <c r="K16" s="4"/>
      <c r="L16" s="17"/>
      <c r="M16" s="6"/>
      <c r="N16" s="5"/>
    </row>
    <row r="17" spans="1:14" ht="16" thickBot="1" x14ac:dyDescent="0.25">
      <c r="A17" s="44"/>
      <c r="B17" s="36">
        <v>100</v>
      </c>
      <c r="C17" s="24"/>
      <c r="D17" s="24"/>
      <c r="E17" s="24"/>
      <c r="F17" s="24"/>
      <c r="G17" s="24"/>
      <c r="H17" s="24"/>
      <c r="I17" s="24"/>
      <c r="J17" s="24"/>
      <c r="K17" s="24"/>
      <c r="L17" s="25"/>
      <c r="M17" s="32"/>
      <c r="N17" s="33"/>
    </row>
    <row r="18" spans="1:14" x14ac:dyDescent="0.2">
      <c r="A18" s="50">
        <v>1950</v>
      </c>
      <c r="B18" s="37"/>
      <c r="C18" s="23"/>
      <c r="D18" s="23"/>
      <c r="E18" s="23"/>
      <c r="F18" s="23"/>
      <c r="G18" s="23"/>
      <c r="H18" s="23"/>
      <c r="I18" s="23"/>
      <c r="J18" s="23"/>
      <c r="K18" s="23"/>
      <c r="L18" s="26"/>
      <c r="M18" s="7"/>
      <c r="N18" s="31"/>
    </row>
    <row r="19" spans="1:14" x14ac:dyDescent="0.2">
      <c r="A19" s="49"/>
      <c r="B19" s="35">
        <v>35355</v>
      </c>
      <c r="C19" s="4"/>
      <c r="D19" s="4"/>
      <c r="E19" s="4"/>
      <c r="F19" s="4"/>
      <c r="G19" s="4"/>
      <c r="H19" s="4"/>
      <c r="I19" s="4"/>
      <c r="J19" s="4"/>
      <c r="K19" s="4"/>
      <c r="L19" s="17"/>
      <c r="M19" s="6"/>
      <c r="N19" s="5"/>
    </row>
    <row r="20" spans="1:14" ht="16" thickBot="1" x14ac:dyDescent="0.25">
      <c r="A20" s="44"/>
      <c r="B20" s="36">
        <v>100</v>
      </c>
      <c r="C20" s="24"/>
      <c r="D20" s="24"/>
      <c r="E20" s="24"/>
      <c r="F20" s="24"/>
      <c r="G20" s="24"/>
      <c r="H20" s="24"/>
      <c r="I20" s="24"/>
      <c r="J20" s="24"/>
      <c r="K20" s="24"/>
      <c r="L20" s="25"/>
      <c r="M20" s="32"/>
      <c r="N20" s="33"/>
    </row>
    <row r="21" spans="1:14" x14ac:dyDescent="0.2">
      <c r="A21" s="50">
        <v>1960</v>
      </c>
      <c r="B21" s="37"/>
      <c r="C21" s="23" t="s">
        <v>20</v>
      </c>
      <c r="D21" s="23" t="s">
        <v>22</v>
      </c>
      <c r="E21" s="23" t="s">
        <v>28</v>
      </c>
      <c r="F21" s="23" t="s">
        <v>21</v>
      </c>
      <c r="G21" s="23" t="s">
        <v>24</v>
      </c>
      <c r="H21" s="23" t="s">
        <v>25</v>
      </c>
      <c r="I21" s="23" t="s">
        <v>23</v>
      </c>
      <c r="J21" s="23" t="s">
        <v>32</v>
      </c>
      <c r="K21" s="23" t="s">
        <v>27</v>
      </c>
      <c r="L21" s="26" t="s">
        <v>31</v>
      </c>
      <c r="M21" s="7"/>
      <c r="N21" s="31"/>
    </row>
    <row r="22" spans="1:14" x14ac:dyDescent="0.2">
      <c r="A22" s="49"/>
      <c r="B22" s="35">
        <v>16717</v>
      </c>
      <c r="C22" s="4">
        <v>3521</v>
      </c>
      <c r="D22" s="4">
        <v>1579</v>
      </c>
      <c r="E22" s="4">
        <v>1441</v>
      </c>
      <c r="F22" s="4">
        <v>1409</v>
      </c>
      <c r="G22" s="4">
        <v>1335</v>
      </c>
      <c r="H22" s="4">
        <v>1287</v>
      </c>
      <c r="I22" s="4">
        <v>887</v>
      </c>
      <c r="J22" s="4">
        <v>877</v>
      </c>
      <c r="K22" s="4">
        <v>483</v>
      </c>
      <c r="L22" s="17">
        <v>383</v>
      </c>
      <c r="M22" s="6">
        <f>SUM(C22:L22)</f>
        <v>13202</v>
      </c>
      <c r="N22" s="5">
        <f>B22-M22</f>
        <v>3515</v>
      </c>
    </row>
    <row r="23" spans="1:14" ht="16" thickBot="1" x14ac:dyDescent="0.25">
      <c r="A23" s="44"/>
      <c r="B23" s="36">
        <v>100</v>
      </c>
      <c r="C23" s="24">
        <f>C22/B22*100</f>
        <v>21.062391577436141</v>
      </c>
      <c r="D23" s="24">
        <f>D22/B22*100</f>
        <v>9.445474666507149</v>
      </c>
      <c r="E23" s="24">
        <f>E22/B22*100</f>
        <v>8.6199676975533901</v>
      </c>
      <c r="F23" s="24">
        <f>F22/B22*100</f>
        <v>8.4285457917090376</v>
      </c>
      <c r="G23" s="24">
        <f>G22/B22*100</f>
        <v>7.9858826344439793</v>
      </c>
      <c r="H23" s="24">
        <f>H22/B22*100</f>
        <v>7.698749775677455</v>
      </c>
      <c r="I23" s="24">
        <f>I22/B22*100</f>
        <v>5.3059759526230783</v>
      </c>
      <c r="J23" s="24">
        <f>J22/B22*100</f>
        <v>5.2461566070467187</v>
      </c>
      <c r="K23" s="24">
        <f>K22/B22*100</f>
        <v>2.8892743913381587</v>
      </c>
      <c r="L23" s="25">
        <f>L22/B22*100</f>
        <v>2.2910809355745649</v>
      </c>
      <c r="M23" s="32">
        <f>M22/B22*100</f>
        <v>78.973500029909673</v>
      </c>
      <c r="N23" s="33">
        <f>N22/B22*100</f>
        <v>21.026499970090327</v>
      </c>
    </row>
    <row r="24" spans="1:14" x14ac:dyDescent="0.2">
      <c r="A24" s="50">
        <v>1970</v>
      </c>
      <c r="B24" s="37"/>
      <c r="C24" s="23" t="s">
        <v>20</v>
      </c>
      <c r="D24" s="23" t="s">
        <v>28</v>
      </c>
      <c r="E24" s="23" t="s">
        <v>25</v>
      </c>
      <c r="F24" s="23" t="s">
        <v>22</v>
      </c>
      <c r="G24" s="23" t="s">
        <v>24</v>
      </c>
      <c r="H24" s="23" t="s">
        <v>21</v>
      </c>
      <c r="I24" s="23" t="s">
        <v>32</v>
      </c>
      <c r="J24" s="23" t="s">
        <v>23</v>
      </c>
      <c r="K24" s="23" t="s">
        <v>27</v>
      </c>
      <c r="L24" s="26" t="s">
        <v>33</v>
      </c>
      <c r="M24" s="7"/>
      <c r="N24" s="31"/>
    </row>
    <row r="25" spans="1:14" x14ac:dyDescent="0.2">
      <c r="A25" s="43"/>
      <c r="B25" s="38">
        <v>14962</v>
      </c>
      <c r="C25" s="21">
        <v>2873</v>
      </c>
      <c r="D25" s="21">
        <v>2360</v>
      </c>
      <c r="E25" s="21">
        <v>1476</v>
      </c>
      <c r="F25" s="21">
        <v>1434</v>
      </c>
      <c r="G25" s="21">
        <v>1032</v>
      </c>
      <c r="H25" s="21">
        <v>994</v>
      </c>
      <c r="I25" s="21">
        <v>656</v>
      </c>
      <c r="J25" s="21">
        <v>655</v>
      </c>
      <c r="K25" s="21">
        <v>505</v>
      </c>
      <c r="L25" s="20">
        <v>411</v>
      </c>
      <c r="M25" s="6">
        <f>SUM(C25:L25)</f>
        <v>12396</v>
      </c>
      <c r="N25" s="5">
        <f>B25-M25</f>
        <v>2566</v>
      </c>
    </row>
    <row r="26" spans="1:14" ht="16" thickBot="1" x14ac:dyDescent="0.25">
      <c r="A26" s="44"/>
      <c r="B26" s="36">
        <v>100</v>
      </c>
      <c r="C26" s="24">
        <f>C25/B25*100</f>
        <v>19.201978345141026</v>
      </c>
      <c r="D26" s="24">
        <f>D25/B25*100</f>
        <v>15.773292340596177</v>
      </c>
      <c r="E26" s="24">
        <f>E25/B25*100</f>
        <v>9.8649913113220169</v>
      </c>
      <c r="F26" s="24">
        <f>F25/B25*100</f>
        <v>9.5842801764469989</v>
      </c>
      <c r="G26" s="24">
        <f>G25/B25*100</f>
        <v>6.8974735997861245</v>
      </c>
      <c r="H26" s="24">
        <f>H25/B25*100</f>
        <v>6.6434968587087289</v>
      </c>
      <c r="I26" s="24">
        <f>I25/B25*100</f>
        <v>4.384440582809785</v>
      </c>
      <c r="J26" s="24">
        <f>J25/B25*100</f>
        <v>4.3777569843603796</v>
      </c>
      <c r="K26" s="24">
        <f>K25/B25*100</f>
        <v>3.375217216949606</v>
      </c>
      <c r="L26" s="25">
        <f>L25/B25*100</f>
        <v>2.7469589627055204</v>
      </c>
      <c r="M26" s="32">
        <f>M25/B25*100</f>
        <v>82.849886378826369</v>
      </c>
      <c r="N26" s="33">
        <f>N25/B25*100</f>
        <v>17.150113621173642</v>
      </c>
    </row>
    <row r="27" spans="1:14" x14ac:dyDescent="0.2">
      <c r="A27" s="41">
        <v>1980</v>
      </c>
      <c r="B27" s="39"/>
      <c r="C27" s="10"/>
      <c r="D27" s="10"/>
      <c r="E27" s="10"/>
      <c r="F27" s="10"/>
      <c r="G27" s="10"/>
      <c r="H27" s="10"/>
      <c r="I27" s="40"/>
      <c r="J27" s="10"/>
      <c r="K27" s="10"/>
      <c r="L27" s="18"/>
      <c r="M27" s="27"/>
      <c r="N27" s="28"/>
    </row>
    <row r="28" spans="1:14" x14ac:dyDescent="0.2">
      <c r="A28" s="43"/>
      <c r="B28" s="35">
        <v>22081</v>
      </c>
      <c r="C28" s="4"/>
      <c r="D28" s="4"/>
      <c r="E28" s="4"/>
      <c r="F28" s="4"/>
      <c r="G28" s="4"/>
      <c r="H28" s="4"/>
      <c r="I28" s="4"/>
      <c r="J28" s="4"/>
      <c r="K28" s="4"/>
      <c r="L28" s="17"/>
      <c r="M28" s="6"/>
      <c r="N28" s="5"/>
    </row>
    <row r="29" spans="1:14" ht="16" thickBot="1" x14ac:dyDescent="0.25">
      <c r="A29" s="44"/>
      <c r="B29" s="36">
        <v>100</v>
      </c>
      <c r="C29" s="24"/>
      <c r="D29" s="24"/>
      <c r="E29" s="24"/>
      <c r="F29" s="24"/>
      <c r="G29" s="24"/>
      <c r="H29" s="24"/>
      <c r="I29" s="24"/>
      <c r="J29" s="24"/>
      <c r="K29" s="24"/>
      <c r="L29" s="25"/>
      <c r="M29" s="32"/>
      <c r="N29" s="33"/>
    </row>
    <row r="30" spans="1:14" x14ac:dyDescent="0.2">
      <c r="A30" s="50">
        <v>1990</v>
      </c>
      <c r="B30" s="37"/>
      <c r="C30" s="23" t="s">
        <v>28</v>
      </c>
      <c r="D30" s="23" t="s">
        <v>20</v>
      </c>
      <c r="E30" s="23" t="s">
        <v>25</v>
      </c>
      <c r="F30" s="23" t="s">
        <v>33</v>
      </c>
      <c r="G30" s="23" t="s">
        <v>22</v>
      </c>
      <c r="H30" s="23" t="s">
        <v>21</v>
      </c>
      <c r="I30" s="23" t="s">
        <v>24</v>
      </c>
      <c r="J30" s="23" t="s">
        <v>32</v>
      </c>
      <c r="K30" s="23" t="s">
        <v>31</v>
      </c>
      <c r="L30" s="26" t="s">
        <v>23</v>
      </c>
      <c r="M30" s="7"/>
      <c r="N30" s="31"/>
    </row>
    <row r="31" spans="1:14" x14ac:dyDescent="0.2">
      <c r="A31" s="49"/>
      <c r="B31" s="35">
        <v>36782</v>
      </c>
      <c r="C31" s="4">
        <v>13593</v>
      </c>
      <c r="D31" s="4">
        <v>3552</v>
      </c>
      <c r="E31" s="4">
        <v>2984</v>
      </c>
      <c r="F31" s="4">
        <v>2021</v>
      </c>
      <c r="G31" s="4">
        <v>1833</v>
      </c>
      <c r="H31" s="4">
        <v>1825</v>
      </c>
      <c r="I31" s="4">
        <v>1590</v>
      </c>
      <c r="J31" s="4">
        <v>1476</v>
      </c>
      <c r="K31" s="4">
        <v>1326</v>
      </c>
      <c r="L31" s="17">
        <v>1104</v>
      </c>
      <c r="M31" s="6">
        <f>SUM(C31:L31)</f>
        <v>31304</v>
      </c>
      <c r="N31" s="5">
        <f>B31-M31</f>
        <v>5478</v>
      </c>
    </row>
    <row r="32" spans="1:14" ht="16" thickBot="1" x14ac:dyDescent="0.25">
      <c r="A32" s="44"/>
      <c r="B32" s="36">
        <v>100</v>
      </c>
      <c r="C32" s="24">
        <f>C31/B31*100</f>
        <v>36.95557609700397</v>
      </c>
      <c r="D32" s="24">
        <f>D31/B31*100</f>
        <v>9.6568973954651742</v>
      </c>
      <c r="E32" s="24">
        <f>E31/B31*100</f>
        <v>8.1126638029470932</v>
      </c>
      <c r="F32" s="24">
        <f>F31/B31*100</f>
        <v>5.4945353705616879</v>
      </c>
      <c r="G32" s="24">
        <f>G31/B31*100</f>
        <v>4.9834158012071121</v>
      </c>
      <c r="H32" s="24">
        <f>H31/B31*100</f>
        <v>4.9616660322984067</v>
      </c>
      <c r="I32" s="24">
        <f>I31/B31*100</f>
        <v>4.3227665706051877</v>
      </c>
      <c r="J32" s="24">
        <f>J31/B31*100</f>
        <v>4.0128323636561358</v>
      </c>
      <c r="K32" s="24">
        <f>K31/B31*100</f>
        <v>3.6050241966179111</v>
      </c>
      <c r="L32" s="25">
        <f>L31/B31*100</f>
        <v>3.0014681094013373</v>
      </c>
      <c r="M32" s="32">
        <f>M31/B31*100</f>
        <v>85.106845739764012</v>
      </c>
      <c r="N32" s="33">
        <f>N31/B31*100</f>
        <v>14.893154260235985</v>
      </c>
    </row>
    <row r="33" spans="1:14" x14ac:dyDescent="0.2">
      <c r="A33" s="50">
        <v>2000</v>
      </c>
      <c r="B33" s="37"/>
      <c r="C33" s="23" t="s">
        <v>28</v>
      </c>
      <c r="D33" s="23" t="s">
        <v>20</v>
      </c>
      <c r="E33" s="23" t="s">
        <v>25</v>
      </c>
      <c r="F33" s="23" t="s">
        <v>33</v>
      </c>
      <c r="G33" s="23" t="s">
        <v>22</v>
      </c>
      <c r="H33" s="23" t="s">
        <v>24</v>
      </c>
      <c r="I33" s="23" t="s">
        <v>32</v>
      </c>
      <c r="J33" s="23" t="s">
        <v>31</v>
      </c>
      <c r="K33" s="23" t="s">
        <v>21</v>
      </c>
      <c r="L33" s="26" t="s">
        <v>23</v>
      </c>
      <c r="M33" s="7"/>
      <c r="N33" s="31"/>
    </row>
    <row r="34" spans="1:14" x14ac:dyDescent="0.2">
      <c r="A34" s="43"/>
      <c r="B34" s="38">
        <v>54561</v>
      </c>
      <c r="C34" s="21">
        <v>17358</v>
      </c>
      <c r="D34" s="21">
        <v>6226</v>
      </c>
      <c r="E34" s="21">
        <v>4530</v>
      </c>
      <c r="F34" s="21">
        <v>4275</v>
      </c>
      <c r="G34" s="21">
        <v>2919</v>
      </c>
      <c r="H34" s="21">
        <v>2851</v>
      </c>
      <c r="I34" s="21">
        <v>2513</v>
      </c>
      <c r="J34" s="21">
        <v>2249</v>
      </c>
      <c r="K34" s="21">
        <v>2084</v>
      </c>
      <c r="L34" s="20">
        <v>1388</v>
      </c>
      <c r="M34" s="6">
        <f>SUM(C34:L34)</f>
        <v>46393</v>
      </c>
      <c r="N34" s="5">
        <f>B34-M34</f>
        <v>8168</v>
      </c>
    </row>
    <row r="35" spans="1:14" ht="16" thickBot="1" x14ac:dyDescent="0.25">
      <c r="A35" s="44"/>
      <c r="B35" s="36">
        <v>100</v>
      </c>
      <c r="C35" s="24">
        <f>C34/B34*100</f>
        <v>31.813933029086712</v>
      </c>
      <c r="D35" s="24">
        <f>D34/B34*100</f>
        <v>11.411081175198403</v>
      </c>
      <c r="E35" s="24">
        <f>E34/B34*100</f>
        <v>8.3026337493814264</v>
      </c>
      <c r="F35" s="24">
        <f>F34/B34*100</f>
        <v>7.835266948919557</v>
      </c>
      <c r="G35" s="24">
        <f>G34/B34*100</f>
        <v>5.3499752570517405</v>
      </c>
      <c r="H35" s="24">
        <f>H34/B34*100</f>
        <v>5.2253441102619087</v>
      </c>
      <c r="I35" s="24">
        <f>I34/B34*100</f>
        <v>4.6058539982771576</v>
      </c>
      <c r="J35" s="24">
        <f>J34/B34*100</f>
        <v>4.1219918989754589</v>
      </c>
      <c r="K35" s="24">
        <f>K34/B34*100</f>
        <v>3.8195780869118972</v>
      </c>
      <c r="L35" s="25">
        <f>L34/B34*100</f>
        <v>2.5439416432983268</v>
      </c>
      <c r="M35" s="32">
        <f>M34/B34*100</f>
        <v>85.029599897362587</v>
      </c>
      <c r="N35" s="33">
        <f>N34/B34*100</f>
        <v>14.970400102637416</v>
      </c>
    </row>
    <row r="36" spans="1:14" x14ac:dyDescent="0.2">
      <c r="A36" s="45" t="s">
        <v>13</v>
      </c>
      <c r="B36" s="39"/>
      <c r="C36" s="10" t="s">
        <v>28</v>
      </c>
      <c r="D36" s="10" t="s">
        <v>25</v>
      </c>
      <c r="E36" s="10" t="s">
        <v>20</v>
      </c>
      <c r="F36" s="10" t="s">
        <v>33</v>
      </c>
      <c r="G36" s="10" t="s">
        <v>22</v>
      </c>
      <c r="H36" s="23" t="s">
        <v>31</v>
      </c>
      <c r="I36" s="10" t="s">
        <v>24</v>
      </c>
      <c r="J36" s="10" t="s">
        <v>32</v>
      </c>
      <c r="K36" s="10" t="s">
        <v>21</v>
      </c>
      <c r="L36" s="18" t="s">
        <v>23</v>
      </c>
      <c r="M36" s="27"/>
      <c r="N36" s="28"/>
    </row>
    <row r="37" spans="1:14" x14ac:dyDescent="0.2">
      <c r="A37" s="46"/>
      <c r="B37" s="35">
        <v>64240</v>
      </c>
      <c r="C37" s="4">
        <v>20178</v>
      </c>
      <c r="D37" s="4">
        <v>5142</v>
      </c>
      <c r="E37" s="4">
        <v>5130</v>
      </c>
      <c r="F37" s="4">
        <v>4509</v>
      </c>
      <c r="G37" s="4">
        <v>3814</v>
      </c>
      <c r="H37" s="4">
        <v>3552</v>
      </c>
      <c r="I37" s="4">
        <v>3483</v>
      </c>
      <c r="J37" s="4">
        <v>3059</v>
      </c>
      <c r="K37" s="4">
        <v>1884</v>
      </c>
      <c r="L37" s="17">
        <v>1867</v>
      </c>
      <c r="M37" s="6">
        <f>SUM(C37:L37)</f>
        <v>52618</v>
      </c>
      <c r="N37" s="5">
        <f>B37-M37</f>
        <v>11622</v>
      </c>
    </row>
    <row r="38" spans="1:14" ht="16" thickBot="1" x14ac:dyDescent="0.25">
      <c r="A38" s="47"/>
      <c r="B38" s="36">
        <v>100</v>
      </c>
      <c r="C38" s="24">
        <f>C37/B37*100</f>
        <v>31.410336239103366</v>
      </c>
      <c r="D38" s="24">
        <f>D37/B37*100</f>
        <v>8.0043586550435855</v>
      </c>
      <c r="E38" s="24">
        <f>E37/B37*100</f>
        <v>7.9856787048567872</v>
      </c>
      <c r="F38" s="24">
        <f>F37/B37*100</f>
        <v>7.0189912826899121</v>
      </c>
      <c r="G38" s="24">
        <f>G37/B37*100</f>
        <v>5.9371108343711088</v>
      </c>
      <c r="H38" s="24">
        <f>H37/B37*100</f>
        <v>5.5292652552926524</v>
      </c>
      <c r="I38" s="24">
        <f>I37/B37*100</f>
        <v>5.4218555417185552</v>
      </c>
      <c r="J38" s="24">
        <f>J37/B37*100</f>
        <v>4.7618306351183062</v>
      </c>
      <c r="K38" s="24">
        <f>K37/B37*100</f>
        <v>2.932752179327522</v>
      </c>
      <c r="L38" s="25">
        <f>L37/B37*100</f>
        <v>2.9062889165628891</v>
      </c>
      <c r="M38" s="32">
        <f>M37/B37*100</f>
        <v>81.908468244084688</v>
      </c>
      <c r="N38" s="33">
        <f>N37/B37*100</f>
        <v>18.091531755915319</v>
      </c>
    </row>
    <row r="54" spans="1:1" x14ac:dyDescent="0.2">
      <c r="A54" s="12"/>
    </row>
  </sheetData>
  <mergeCells count="1">
    <mergeCell ref="B4:N4"/>
  </mergeCells>
  <pageMargins left="0" right="0" top="0" bottom="0" header="0.3" footer="0.3"/>
  <pageSetup scale="85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8.83203125" defaultRowHeight="1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8.83203125" defaultRowHeight="1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Campbell Gibson</dc:creator>
  <cp:lastModifiedBy>Microsoft Office User</cp:lastModifiedBy>
  <cp:lastPrinted>2021-06-05T23:11:06Z</cp:lastPrinted>
  <dcterms:created xsi:type="dcterms:W3CDTF">2012-04-08T16:10:37Z</dcterms:created>
  <dcterms:modified xsi:type="dcterms:W3CDTF">2022-11-30T05:14:29Z</dcterms:modified>
</cp:coreProperties>
</file>