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40" i="1" l="1"/>
  <c r="N40" i="1"/>
  <c r="N41" i="1"/>
  <c r="M37" i="1"/>
  <c r="N37" i="1"/>
  <c r="N38" i="1"/>
  <c r="M28" i="1"/>
  <c r="M29" i="1"/>
  <c r="M25" i="1"/>
  <c r="N25" i="1"/>
  <c r="N26" i="1"/>
  <c r="M22" i="1"/>
  <c r="M23" i="1"/>
  <c r="M19" i="1"/>
  <c r="N19" i="1"/>
  <c r="N20" i="1"/>
  <c r="M16" i="1"/>
  <c r="N16" i="1"/>
  <c r="N17" i="1"/>
  <c r="M13" i="1"/>
  <c r="M14" i="1"/>
  <c r="M10" i="1"/>
  <c r="M11" i="1"/>
  <c r="L41" i="1"/>
  <c r="K41" i="1"/>
  <c r="J41" i="1"/>
  <c r="I41" i="1"/>
  <c r="H41" i="1"/>
  <c r="G41" i="1"/>
  <c r="F41" i="1"/>
  <c r="E41" i="1"/>
  <c r="D41" i="1"/>
  <c r="C41" i="1"/>
  <c r="L38" i="1"/>
  <c r="K38" i="1"/>
  <c r="J38" i="1"/>
  <c r="I38" i="1"/>
  <c r="H38" i="1"/>
  <c r="G38" i="1"/>
  <c r="F38" i="1"/>
  <c r="E38" i="1"/>
  <c r="D38" i="1"/>
  <c r="C38" i="1"/>
  <c r="L29" i="1"/>
  <c r="K29" i="1"/>
  <c r="J29" i="1"/>
  <c r="I29" i="1"/>
  <c r="H29" i="1"/>
  <c r="G29" i="1"/>
  <c r="F29" i="1"/>
  <c r="E29" i="1"/>
  <c r="D29" i="1"/>
  <c r="C29" i="1"/>
  <c r="L26" i="1"/>
  <c r="K26" i="1"/>
  <c r="J26" i="1"/>
  <c r="I26" i="1"/>
  <c r="H26" i="1"/>
  <c r="G26" i="1"/>
  <c r="F26" i="1"/>
  <c r="E26" i="1"/>
  <c r="D26" i="1"/>
  <c r="C26" i="1"/>
  <c r="L23" i="1"/>
  <c r="K23" i="1"/>
  <c r="J23" i="1"/>
  <c r="I23" i="1"/>
  <c r="H23" i="1"/>
  <c r="G23" i="1"/>
  <c r="F23" i="1"/>
  <c r="E23" i="1"/>
  <c r="D23" i="1"/>
  <c r="C23" i="1"/>
  <c r="L20" i="1"/>
  <c r="K20" i="1"/>
  <c r="J20" i="1"/>
  <c r="I20" i="1"/>
  <c r="H20" i="1"/>
  <c r="G20" i="1"/>
  <c r="F20" i="1"/>
  <c r="E20" i="1"/>
  <c r="D20" i="1"/>
  <c r="C20" i="1"/>
  <c r="L17" i="1"/>
  <c r="K17" i="1"/>
  <c r="J17" i="1"/>
  <c r="I17" i="1"/>
  <c r="H17" i="1"/>
  <c r="G17" i="1"/>
  <c r="F17" i="1"/>
  <c r="E17" i="1"/>
  <c r="D17" i="1"/>
  <c r="C17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M20" i="1"/>
  <c r="N22" i="1"/>
  <c r="N23" i="1"/>
  <c r="M26" i="1"/>
  <c r="N28" i="1"/>
  <c r="N29" i="1"/>
  <c r="N10" i="1"/>
  <c r="N11" i="1"/>
  <c r="M41" i="1"/>
  <c r="M38" i="1"/>
  <c r="M17" i="1"/>
  <c r="N13" i="1"/>
  <c r="N14" i="1"/>
</calcChain>
</file>

<file path=xl/sharedStrings.xml><?xml version="1.0" encoding="utf-8"?>
<sst xmlns="http://schemas.openxmlformats.org/spreadsheetml/2006/main" count="113" uniqueCount="41">
  <si>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</si>
  <si>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</si>
  <si>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</si>
  <si>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</si>
  <si>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</si>
  <si>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</si>
  <si>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</si>
  <si>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</si>
  <si>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</si>
  <si>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</si>
  <si>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Top ten</t>
  </si>
  <si>
    <t>countries</t>
  </si>
  <si>
    <t xml:space="preserve">Other </t>
  </si>
  <si>
    <t>Foreign-born population, ten leading states</t>
  </si>
  <si>
    <t xml:space="preserve">U.S. total </t>
  </si>
  <si>
    <t>Wisc.</t>
  </si>
  <si>
    <t>Iowa</t>
  </si>
  <si>
    <t>Minn.</t>
  </si>
  <si>
    <t>Illinois</t>
  </si>
  <si>
    <t>Ohio</t>
  </si>
  <si>
    <t>NY</t>
  </si>
  <si>
    <t>Kansas</t>
  </si>
  <si>
    <t>Indiana</t>
  </si>
  <si>
    <t>Penn.</t>
  </si>
  <si>
    <t>Calif.</t>
  </si>
  <si>
    <t>Michigan</t>
  </si>
  <si>
    <t>Nebraska</t>
  </si>
  <si>
    <t>Missouri</t>
  </si>
  <si>
    <t>Year</t>
  </si>
  <si>
    <t>and</t>
  </si>
  <si>
    <t>U.S.</t>
  </si>
  <si>
    <t>rank</t>
  </si>
  <si>
    <t>SD</t>
  </si>
  <si>
    <t>Delaware</t>
  </si>
  <si>
    <t>Wash.</t>
  </si>
  <si>
    <t>Florida</t>
  </si>
  <si>
    <t>NJ/SD</t>
  </si>
  <si>
    <t>NJ</t>
  </si>
  <si>
    <t>Table E-LUXEMBOURG:  TEN LEADING STATES FOR THE FOREIGN-BORN POPULATION FROM LUXEMBOURG: 1870 to 2000</t>
  </si>
  <si>
    <t xml:space="preserve">   (See text concerning data on the foreign-born population.  Luxembourg has never been ranked in the top ten.  No data published for Luxembourg for 2010))  </t>
  </si>
  <si>
    <t>(last revised, 22 April 2022, FB website (6) Luxembourg, ten leading states, 1870-2000)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</si>
</sst>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1" fillId="0" borderId="8" xfId="0" applyFont="1" applyBorder="1" applyAlignment="1"/>
    <xf numFmtId="0" fontId="1" fillId="0" borderId="16" xfId="0" applyFont="1" applyBorder="1" applyAlignment="1">
      <alignment horizontal="center"/>
    </xf>
    <xf numFmtId="164" fontId="0" fillId="0" borderId="17" xfId="0" applyNumberFormat="1" applyBorder="1"/>
    <xf numFmtId="164" fontId="0" fillId="0" borderId="18" xfId="0" applyNumberFormat="1" applyBorder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22" xfId="0" applyBorder="1"/>
    <xf numFmtId="164" fontId="0" fillId="0" borderId="23" xfId="0" applyNumberFormat="1" applyBorder="1"/>
    <xf numFmtId="164" fontId="0" fillId="0" borderId="24" xfId="0" applyNumberFormat="1" applyBorder="1"/>
    <xf numFmtId="0" fontId="2" fillId="0" borderId="16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" fillId="0" borderId="4" xfId="0" applyFont="1" applyBorder="1"/>
    <xf numFmtId="164" fontId="1" fillId="0" borderId="23" xfId="0" applyNumberFormat="1" applyFont="1" applyBorder="1"/>
    <xf numFmtId="0" fontId="1" fillId="0" borderId="5" xfId="0" applyFont="1" applyBorder="1"/>
    <xf numFmtId="0" fontId="1" fillId="0" borderId="25" xfId="0" applyFont="1" applyBorder="1"/>
    <xf numFmtId="0" fontId="1" fillId="0" borderId="20" xfId="0" applyFont="1" applyBorder="1"/>
    <xf numFmtId="0" fontId="0" fillId="0" borderId="2" xfId="0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0" fontId="3" fillId="0" borderId="8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1" fillId="0" borderId="26" xfId="0" applyFont="1" applyBorder="1"/>
    <xf numFmtId="0" fontId="1" fillId="0" borderId="27" xfId="0" applyFont="1" applyBorder="1" applyAlignment="1">
      <alignment horizontal="center"/>
    </xf>
    <xf numFmtId="0" fontId="1" fillId="0" borderId="28" xfId="0" applyFont="1" applyBorder="1"/>
    <xf numFmtId="0" fontId="1" fillId="0" borderId="29" xfId="0" applyFont="1" applyBorder="1"/>
    <xf numFmtId="0" fontId="1" fillId="0" borderId="30" xfId="0" applyFont="1" applyBorder="1" applyAlignment="1">
      <alignment horizontal="center"/>
    </xf>
    <xf numFmtId="0" fontId="1" fillId="0" borderId="31" xfId="0" applyFont="1" applyBorder="1"/>
    <xf numFmtId="0" fontId="1" fillId="0" borderId="32" xfId="0" applyFont="1" applyBorder="1"/>
    <xf numFmtId="0" fontId="1" fillId="0" borderId="26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2" fillId="0" borderId="0" xfId="0" applyFont="1"/>
    <xf numFmtId="0" fontId="1" fillId="0" borderId="40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4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tabSelected="1" workbookViewId="0">
      <selection activeCell="B4" sqref="B4:N4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D1" t="s">
        <v>40</v>
      </c>
    </row>
    <row r="2" spans="1:16" x14ac:dyDescent="0.2">
      <c r="A2" s="1" t="s">
        <v>38</v>
      </c>
    </row>
    <row r="3" spans="1:16" ht="16" thickBot="1" x14ac:dyDescent="0.25">
      <c r="A3" s="60" t="s">
        <v>39</v>
      </c>
    </row>
    <row r="4" spans="1:16" x14ac:dyDescent="0.2">
      <c r="A4" s="52" t="s">
        <v>28</v>
      </c>
      <c r="B4" s="61" t="s">
        <v>13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/>
    </row>
    <row r="5" spans="1:16" x14ac:dyDescent="0.2">
      <c r="A5" s="49" t="s">
        <v>29</v>
      </c>
      <c r="B5" s="29"/>
      <c r="C5" s="12"/>
      <c r="D5" s="19"/>
      <c r="E5" s="2"/>
      <c r="F5" s="10"/>
      <c r="G5" s="2"/>
      <c r="H5" s="10"/>
      <c r="I5" s="2"/>
      <c r="J5" s="10"/>
      <c r="K5" s="10"/>
      <c r="L5" s="2"/>
      <c r="M5" s="27"/>
      <c r="N5" s="28"/>
    </row>
    <row r="6" spans="1:16" x14ac:dyDescent="0.2">
      <c r="A6" s="49" t="s">
        <v>30</v>
      </c>
      <c r="B6" s="29"/>
      <c r="C6" s="15"/>
      <c r="D6" s="22"/>
      <c r="E6" s="2"/>
      <c r="F6" s="10"/>
      <c r="G6" s="2"/>
      <c r="H6" s="10"/>
      <c r="I6" s="2"/>
      <c r="J6" s="10"/>
      <c r="K6" s="10"/>
      <c r="L6" s="13"/>
      <c r="M6" s="29" t="s">
        <v>10</v>
      </c>
      <c r="N6" s="30" t="s">
        <v>12</v>
      </c>
      <c r="O6" s="1"/>
    </row>
    <row r="7" spans="1:16" ht="16" thickBot="1" x14ac:dyDescent="0.25">
      <c r="A7" s="46" t="s">
        <v>31</v>
      </c>
      <c r="B7" s="11" t="s">
        <v>14</v>
      </c>
      <c r="C7" s="3" t="s">
        <v>0</v>
      </c>
      <c r="D7" s="8" t="s">
        <v>1</v>
      </c>
      <c r="E7" s="14" t="s">
        <v>2</v>
      </c>
      <c r="F7" s="8" t="s">
        <v>3</v>
      </c>
      <c r="G7" s="16" t="s">
        <v>4</v>
      </c>
      <c r="H7" s="8" t="s">
        <v>5</v>
      </c>
      <c r="I7" s="3" t="s">
        <v>6</v>
      </c>
      <c r="J7" s="8" t="s">
        <v>7</v>
      </c>
      <c r="K7" s="8" t="s">
        <v>8</v>
      </c>
      <c r="L7" s="3" t="s">
        <v>9</v>
      </c>
      <c r="M7" s="11" t="s">
        <v>11</v>
      </c>
      <c r="N7" s="9" t="s">
        <v>11</v>
      </c>
      <c r="O7" s="35"/>
      <c r="P7" s="12"/>
    </row>
    <row r="8" spans="1:16" x14ac:dyDescent="0.2">
      <c r="A8" s="54"/>
      <c r="B8" s="55"/>
      <c r="C8" s="53"/>
      <c r="D8" s="56"/>
      <c r="E8" s="57"/>
      <c r="F8" s="56"/>
      <c r="G8" s="58"/>
      <c r="H8" s="56"/>
      <c r="I8" s="53"/>
      <c r="J8" s="56"/>
      <c r="K8" s="56"/>
      <c r="L8" s="53"/>
      <c r="M8" s="55"/>
      <c r="N8" s="59"/>
      <c r="O8" s="1"/>
    </row>
    <row r="9" spans="1:16" x14ac:dyDescent="0.2">
      <c r="A9" s="51">
        <v>1870</v>
      </c>
      <c r="B9" s="38"/>
      <c r="C9" s="23" t="s">
        <v>15</v>
      </c>
      <c r="D9" s="23" t="s">
        <v>16</v>
      </c>
      <c r="E9" s="23" t="s">
        <v>17</v>
      </c>
      <c r="F9" s="23" t="s">
        <v>18</v>
      </c>
      <c r="G9" s="23" t="s">
        <v>19</v>
      </c>
      <c r="H9" s="23" t="s">
        <v>20</v>
      </c>
      <c r="I9" s="23" t="s">
        <v>21</v>
      </c>
      <c r="J9" s="23" t="s">
        <v>22</v>
      </c>
      <c r="K9" s="23" t="s">
        <v>23</v>
      </c>
      <c r="L9" s="26" t="s">
        <v>24</v>
      </c>
      <c r="M9" s="7"/>
      <c r="N9" s="31"/>
    </row>
    <row r="10" spans="1:16" x14ac:dyDescent="0.2">
      <c r="A10" s="50"/>
      <c r="B10" s="36">
        <v>5802</v>
      </c>
      <c r="C10" s="41">
        <v>1593</v>
      </c>
      <c r="D10" s="41">
        <v>1344</v>
      </c>
      <c r="E10" s="41">
        <v>1173</v>
      </c>
      <c r="F10" s="41">
        <v>753</v>
      </c>
      <c r="G10" s="41">
        <v>329</v>
      </c>
      <c r="H10" s="41">
        <v>286</v>
      </c>
      <c r="I10" s="41">
        <v>103</v>
      </c>
      <c r="J10" s="41">
        <v>98</v>
      </c>
      <c r="K10" s="41">
        <v>72</v>
      </c>
      <c r="L10" s="42">
        <v>11</v>
      </c>
      <c r="M10" s="6">
        <f>SUM(C10:L10)</f>
        <v>5762</v>
      </c>
      <c r="N10" s="5">
        <f>B10-M10</f>
        <v>40</v>
      </c>
    </row>
    <row r="11" spans="1:16" ht="16" thickBot="1" x14ac:dyDescent="0.25">
      <c r="A11" s="48"/>
      <c r="B11" s="37">
        <v>100</v>
      </c>
      <c r="C11" s="24">
        <f>C10/B10*100</f>
        <v>27.456049638055841</v>
      </c>
      <c r="D11" s="24">
        <f>D10/B10*100</f>
        <v>23.164426059979316</v>
      </c>
      <c r="E11" s="24">
        <f>E10/B10*100</f>
        <v>20.217166494312306</v>
      </c>
      <c r="F11" s="24">
        <f>F10/B10*100</f>
        <v>12.97828335056877</v>
      </c>
      <c r="G11" s="24">
        <f>G10/B10*100</f>
        <v>5.6704584625991039</v>
      </c>
      <c r="H11" s="24">
        <f>H10/B10*100</f>
        <v>4.9293347121682176</v>
      </c>
      <c r="I11" s="24">
        <f>I10/B10*100</f>
        <v>1.7752499138228197</v>
      </c>
      <c r="J11" s="24">
        <f>J10/B10*100</f>
        <v>1.6890727335401585</v>
      </c>
      <c r="K11" s="24">
        <f>K10/B10*100</f>
        <v>1.2409513960703205</v>
      </c>
      <c r="L11" s="25">
        <f>L10/B10*100</f>
        <v>0.18958979662185454</v>
      </c>
      <c r="M11" s="32">
        <f>M10/B10*100</f>
        <v>99.310582557738712</v>
      </c>
      <c r="N11" s="33">
        <f>N10/B10*100</f>
        <v>0.6894174422612892</v>
      </c>
    </row>
    <row r="12" spans="1:16" x14ac:dyDescent="0.2">
      <c r="A12" s="51">
        <v>1880</v>
      </c>
      <c r="B12" s="38"/>
      <c r="C12" s="23" t="s">
        <v>16</v>
      </c>
      <c r="D12" s="23" t="s">
        <v>17</v>
      </c>
      <c r="E12" s="23" t="s">
        <v>15</v>
      </c>
      <c r="F12" s="23" t="s">
        <v>18</v>
      </c>
      <c r="G12" s="23" t="s">
        <v>20</v>
      </c>
      <c r="H12" s="23" t="s">
        <v>19</v>
      </c>
      <c r="I12" s="23" t="s">
        <v>25</v>
      </c>
      <c r="J12" s="23" t="s">
        <v>21</v>
      </c>
      <c r="K12" s="23" t="s">
        <v>26</v>
      </c>
      <c r="L12" s="26" t="s">
        <v>27</v>
      </c>
      <c r="M12" s="7"/>
      <c r="N12" s="31"/>
    </row>
    <row r="13" spans="1:16" x14ac:dyDescent="0.2">
      <c r="A13" s="50"/>
      <c r="B13" s="36">
        <v>12836</v>
      </c>
      <c r="C13" s="4">
        <v>3104</v>
      </c>
      <c r="D13" s="4">
        <v>2949</v>
      </c>
      <c r="E13" s="4">
        <v>2232</v>
      </c>
      <c r="F13" s="4">
        <v>1610</v>
      </c>
      <c r="G13" s="4">
        <v>527</v>
      </c>
      <c r="H13" s="4">
        <v>484</v>
      </c>
      <c r="I13" s="4">
        <v>450</v>
      </c>
      <c r="J13" s="4">
        <v>310</v>
      </c>
      <c r="K13" s="4">
        <v>258</v>
      </c>
      <c r="L13" s="17">
        <v>207</v>
      </c>
      <c r="M13" s="6">
        <f>SUM(C13:L13)</f>
        <v>12131</v>
      </c>
      <c r="N13" s="5">
        <f>B13-M13</f>
        <v>705</v>
      </c>
    </row>
    <row r="14" spans="1:16" ht="16" thickBot="1" x14ac:dyDescent="0.25">
      <c r="A14" s="48"/>
      <c r="B14" s="37">
        <v>100</v>
      </c>
      <c r="C14" s="24">
        <f>C13/B13*100</f>
        <v>24.181988158304769</v>
      </c>
      <c r="D14" s="24">
        <f>D13/B13*100</f>
        <v>22.974446868183236</v>
      </c>
      <c r="E14" s="24">
        <f>E13/B13*100</f>
        <v>17.388594577750077</v>
      </c>
      <c r="F14" s="24">
        <f>F13/B13*100</f>
        <v>12.542848239326892</v>
      </c>
      <c r="G14" s="24">
        <f>G13/B13*100</f>
        <v>4.1056403864132127</v>
      </c>
      <c r="H14" s="24">
        <f>H13/B13*100</f>
        <v>3.770645060766594</v>
      </c>
      <c r="I14" s="24">
        <f>I13/B13*100</f>
        <v>3.5057650358367094</v>
      </c>
      <c r="J14" s="24">
        <f>J13/B13*100</f>
        <v>2.4150825802430664</v>
      </c>
      <c r="K14" s="24">
        <f>K13/B13*100</f>
        <v>2.0099719538797132</v>
      </c>
      <c r="L14" s="25">
        <f>L13/B13*100</f>
        <v>1.6126519164848863</v>
      </c>
      <c r="M14" s="32">
        <f>M13/B13*100</f>
        <v>94.507634777189153</v>
      </c>
      <c r="N14" s="33">
        <f>N13/B13*100</f>
        <v>5.4923652228108448</v>
      </c>
    </row>
    <row r="15" spans="1:16" x14ac:dyDescent="0.2">
      <c r="A15" s="51">
        <v>1890</v>
      </c>
      <c r="B15" s="38"/>
      <c r="C15" s="23" t="s">
        <v>16</v>
      </c>
      <c r="D15" s="23" t="s">
        <v>17</v>
      </c>
      <c r="E15" s="23" t="s">
        <v>15</v>
      </c>
      <c r="F15" s="23" t="s">
        <v>18</v>
      </c>
      <c r="G15" s="23" t="s">
        <v>26</v>
      </c>
      <c r="H15" s="23" t="s">
        <v>32</v>
      </c>
      <c r="I15" s="23" t="s">
        <v>20</v>
      </c>
      <c r="J15" s="23" t="s">
        <v>27</v>
      </c>
      <c r="K15" s="23" t="s">
        <v>25</v>
      </c>
      <c r="L15" s="26" t="s">
        <v>21</v>
      </c>
      <c r="M15" s="7"/>
      <c r="N15" s="31"/>
    </row>
    <row r="16" spans="1:16" x14ac:dyDescent="0.2">
      <c r="A16" s="50"/>
      <c r="B16" s="36">
        <v>2882</v>
      </c>
      <c r="C16" s="4">
        <v>953</v>
      </c>
      <c r="D16" s="4">
        <v>670</v>
      </c>
      <c r="E16" s="4">
        <v>325</v>
      </c>
      <c r="F16" s="4">
        <v>279</v>
      </c>
      <c r="G16" s="4">
        <v>151</v>
      </c>
      <c r="H16" s="4">
        <v>128</v>
      </c>
      <c r="I16" s="4">
        <v>65</v>
      </c>
      <c r="J16" s="4">
        <v>55</v>
      </c>
      <c r="K16" s="4">
        <v>54</v>
      </c>
      <c r="L16" s="17">
        <v>32</v>
      </c>
      <c r="M16" s="6">
        <f>SUM(C16:L16)</f>
        <v>2712</v>
      </c>
      <c r="N16" s="5">
        <f>B16-M16</f>
        <v>170</v>
      </c>
    </row>
    <row r="17" spans="1:16" ht="16" thickBot="1" x14ac:dyDescent="0.25">
      <c r="A17" s="48"/>
      <c r="B17" s="37">
        <v>100</v>
      </c>
      <c r="C17" s="24">
        <f>C16/B16*100</f>
        <v>33.067314365024288</v>
      </c>
      <c r="D17" s="24">
        <f>D16/B16*100</f>
        <v>23.247744621790424</v>
      </c>
      <c r="E17" s="24">
        <f>E16/B16*100</f>
        <v>11.276891047883414</v>
      </c>
      <c r="F17" s="24">
        <f>F16/B16*100</f>
        <v>9.6807772380291457</v>
      </c>
      <c r="G17" s="24">
        <f>G16/B16*100</f>
        <v>5.2394170714781403</v>
      </c>
      <c r="H17" s="24">
        <f>H16/B16*100</f>
        <v>4.4413601665510063</v>
      </c>
      <c r="I17" s="24">
        <f>I16/B16*100</f>
        <v>2.255378209576683</v>
      </c>
      <c r="J17" s="24">
        <f>J16/B16*100</f>
        <v>1.9083969465648856</v>
      </c>
      <c r="K17" s="24">
        <f>K16/B16*100</f>
        <v>1.8736988202637055</v>
      </c>
      <c r="L17" s="25">
        <f>L16/B16*100</f>
        <v>1.1103400416377516</v>
      </c>
      <c r="M17" s="32">
        <f>M16/B16*100</f>
        <v>94.101318528799453</v>
      </c>
      <c r="N17" s="33">
        <f>N16/B16*100</f>
        <v>5.8986814712005549</v>
      </c>
    </row>
    <row r="18" spans="1:16" x14ac:dyDescent="0.2">
      <c r="A18" s="51">
        <v>1900</v>
      </c>
      <c r="B18" s="38"/>
      <c r="C18" s="23" t="s">
        <v>16</v>
      </c>
      <c r="D18" s="23" t="s">
        <v>15</v>
      </c>
      <c r="E18" s="23" t="s">
        <v>17</v>
      </c>
      <c r="F18" s="23" t="s">
        <v>18</v>
      </c>
      <c r="G18" s="23" t="s">
        <v>26</v>
      </c>
      <c r="H18" s="23" t="s">
        <v>32</v>
      </c>
      <c r="I18" s="23" t="s">
        <v>25</v>
      </c>
      <c r="J18" s="23" t="s">
        <v>20</v>
      </c>
      <c r="K18" s="23" t="s">
        <v>33</v>
      </c>
      <c r="L18" s="26" t="s">
        <v>19</v>
      </c>
      <c r="M18" s="7"/>
      <c r="N18" s="31"/>
      <c r="P18" s="12"/>
    </row>
    <row r="19" spans="1:16" x14ac:dyDescent="0.2">
      <c r="A19" s="50"/>
      <c r="B19" s="36">
        <v>3031</v>
      </c>
      <c r="C19" s="4">
        <v>705</v>
      </c>
      <c r="D19" s="4">
        <v>480</v>
      </c>
      <c r="E19" s="4">
        <v>430</v>
      </c>
      <c r="F19" s="4">
        <v>421</v>
      </c>
      <c r="G19" s="4">
        <v>160</v>
      </c>
      <c r="H19" s="4">
        <v>118</v>
      </c>
      <c r="I19" s="4">
        <v>117</v>
      </c>
      <c r="J19" s="4">
        <v>75</v>
      </c>
      <c r="K19" s="4">
        <v>74</v>
      </c>
      <c r="L19" s="17">
        <v>65</v>
      </c>
      <c r="M19" s="6">
        <f>SUM(C19:L19)</f>
        <v>2645</v>
      </c>
      <c r="N19" s="5">
        <f>B19-M19</f>
        <v>386</v>
      </c>
    </row>
    <row r="20" spans="1:16" ht="16" thickBot="1" x14ac:dyDescent="0.25">
      <c r="A20" s="48"/>
      <c r="B20" s="37">
        <v>100</v>
      </c>
      <c r="C20" s="24">
        <f>C19/B19*100</f>
        <v>23.259650280435501</v>
      </c>
      <c r="D20" s="24">
        <f>D19/B19*100</f>
        <v>15.836357637743321</v>
      </c>
      <c r="E20" s="24">
        <f>E19/B19*100</f>
        <v>14.18673705047839</v>
      </c>
      <c r="F20" s="24">
        <f>F19/B19*100</f>
        <v>13.889805344770703</v>
      </c>
      <c r="G20" s="24">
        <f>G19/B19*100</f>
        <v>5.2787858792477733</v>
      </c>
      <c r="H20" s="24">
        <f>H19/B19*100</f>
        <v>3.8931045859452325</v>
      </c>
      <c r="I20" s="24">
        <f>I19/B19*100</f>
        <v>3.860112174199934</v>
      </c>
      <c r="J20" s="24">
        <f>J19/B19*100</f>
        <v>2.4744308808973936</v>
      </c>
      <c r="K20" s="24">
        <f>K19/B19*100</f>
        <v>2.4414384691520947</v>
      </c>
      <c r="L20" s="25">
        <f>L19/B19*100</f>
        <v>2.1445067634444079</v>
      </c>
      <c r="M20" s="32">
        <f>M19/B19*100</f>
        <v>87.26492906631475</v>
      </c>
      <c r="N20" s="33">
        <f>N19/B19*100</f>
        <v>12.735070933685252</v>
      </c>
    </row>
    <row r="21" spans="1:16" x14ac:dyDescent="0.2">
      <c r="A21" s="51">
        <v>1910</v>
      </c>
      <c r="B21" s="38"/>
      <c r="C21" s="23" t="s">
        <v>18</v>
      </c>
      <c r="D21" s="23" t="s">
        <v>16</v>
      </c>
      <c r="E21" s="23" t="s">
        <v>17</v>
      </c>
      <c r="F21" s="23" t="s">
        <v>15</v>
      </c>
      <c r="G21" s="23" t="s">
        <v>32</v>
      </c>
      <c r="H21" s="23" t="s">
        <v>20</v>
      </c>
      <c r="I21" s="23" t="s">
        <v>25</v>
      </c>
      <c r="J21" s="23" t="s">
        <v>26</v>
      </c>
      <c r="K21" s="23" t="s">
        <v>24</v>
      </c>
      <c r="L21" s="26" t="s">
        <v>34</v>
      </c>
      <c r="M21" s="7"/>
      <c r="N21" s="31"/>
    </row>
    <row r="22" spans="1:16" x14ac:dyDescent="0.2">
      <c r="A22" s="50"/>
      <c r="B22" s="36">
        <v>3071</v>
      </c>
      <c r="C22" s="4">
        <v>793</v>
      </c>
      <c r="D22" s="4">
        <v>682</v>
      </c>
      <c r="E22" s="4">
        <v>459</v>
      </c>
      <c r="F22" s="4">
        <v>141</v>
      </c>
      <c r="G22" s="4">
        <v>111</v>
      </c>
      <c r="H22" s="4">
        <v>109</v>
      </c>
      <c r="I22" s="4">
        <v>101</v>
      </c>
      <c r="J22" s="4">
        <v>83</v>
      </c>
      <c r="K22" s="4">
        <v>74</v>
      </c>
      <c r="L22" s="17">
        <v>74</v>
      </c>
      <c r="M22" s="6">
        <f>SUM(C22:L22)</f>
        <v>2627</v>
      </c>
      <c r="N22" s="5">
        <f>B22-M22</f>
        <v>444</v>
      </c>
    </row>
    <row r="23" spans="1:16" ht="16" thickBot="1" x14ac:dyDescent="0.25">
      <c r="A23" s="48"/>
      <c r="B23" s="37">
        <v>100</v>
      </c>
      <c r="C23" s="24">
        <f>C22/B22*100</f>
        <v>25.82220774991859</v>
      </c>
      <c r="D23" s="24">
        <f>D22/B22*100</f>
        <v>22.207749918593294</v>
      </c>
      <c r="E23" s="24">
        <f>E22/B22*100</f>
        <v>14.946271572777597</v>
      </c>
      <c r="F23" s="24">
        <f>F22/B22*100</f>
        <v>4.5913383262780858</v>
      </c>
      <c r="G23" s="24">
        <f>G22/B22*100</f>
        <v>3.6144578313253009</v>
      </c>
      <c r="H23" s="24">
        <f>H22/B22*100</f>
        <v>3.5493324649951155</v>
      </c>
      <c r="I23" s="24">
        <f>I22/B22*100</f>
        <v>3.2888309996743734</v>
      </c>
      <c r="J23" s="24">
        <f>J22/B22*100</f>
        <v>2.7027027027027026</v>
      </c>
      <c r="K23" s="24">
        <f>K22/B22*100</f>
        <v>2.4096385542168677</v>
      </c>
      <c r="L23" s="25">
        <f>L22/B22*100</f>
        <v>2.4096385542168677</v>
      </c>
      <c r="M23" s="32">
        <f>M22/B22*100</f>
        <v>85.542168674698786</v>
      </c>
      <c r="N23" s="33">
        <f>N22/B22*100</f>
        <v>14.457831325301203</v>
      </c>
    </row>
    <row r="24" spans="1:16" x14ac:dyDescent="0.2">
      <c r="A24" s="51">
        <v>1920</v>
      </c>
      <c r="B24" s="38"/>
      <c r="C24" s="23" t="s">
        <v>18</v>
      </c>
      <c r="D24" s="23" t="s">
        <v>17</v>
      </c>
      <c r="E24" s="23" t="s">
        <v>16</v>
      </c>
      <c r="F24" s="23" t="s">
        <v>15</v>
      </c>
      <c r="G24" s="23" t="s">
        <v>20</v>
      </c>
      <c r="H24" s="23" t="s">
        <v>32</v>
      </c>
      <c r="I24" s="23" t="s">
        <v>25</v>
      </c>
      <c r="J24" s="23" t="s">
        <v>24</v>
      </c>
      <c r="K24" s="23" t="s">
        <v>34</v>
      </c>
      <c r="L24" s="26" t="s">
        <v>26</v>
      </c>
      <c r="M24" s="7"/>
      <c r="N24" s="31"/>
    </row>
    <row r="25" spans="1:16" x14ac:dyDescent="0.2">
      <c r="A25" s="50"/>
      <c r="B25" s="36">
        <v>12585</v>
      </c>
      <c r="C25" s="4">
        <v>3211</v>
      </c>
      <c r="D25" s="4">
        <v>1782</v>
      </c>
      <c r="E25" s="4">
        <v>1630</v>
      </c>
      <c r="F25" s="4">
        <v>1031</v>
      </c>
      <c r="G25" s="4">
        <v>564</v>
      </c>
      <c r="H25" s="4">
        <v>480</v>
      </c>
      <c r="I25" s="4">
        <v>477</v>
      </c>
      <c r="J25" s="4">
        <v>443</v>
      </c>
      <c r="K25" s="4">
        <v>315</v>
      </c>
      <c r="L25" s="17">
        <v>301</v>
      </c>
      <c r="M25" s="6">
        <f>SUM(C25:L25)</f>
        <v>10234</v>
      </c>
      <c r="N25" s="5">
        <f>B25-M25</f>
        <v>2351</v>
      </c>
    </row>
    <row r="26" spans="1:16" ht="16" thickBot="1" x14ac:dyDescent="0.25">
      <c r="A26" s="48"/>
      <c r="B26" s="37">
        <v>100</v>
      </c>
      <c r="C26" s="24">
        <f>C25/B25*100</f>
        <v>25.514501390544297</v>
      </c>
      <c r="D26" s="24">
        <f>D25/B25*100</f>
        <v>14.159713945172825</v>
      </c>
      <c r="E26" s="24">
        <f>E25/B25*100</f>
        <v>12.951926897099723</v>
      </c>
      <c r="F26" s="24">
        <f>F25/B25*100</f>
        <v>8.1922924116011124</v>
      </c>
      <c r="G26" s="24">
        <f>G25/B25*100</f>
        <v>4.4815256257449345</v>
      </c>
      <c r="H26" s="24">
        <f>H25/B25*100</f>
        <v>3.8140643623361141</v>
      </c>
      <c r="I26" s="24">
        <f>I25/B25*100</f>
        <v>3.7902264600715134</v>
      </c>
      <c r="J26" s="24">
        <f>J25/B25*100</f>
        <v>3.5200635677393723</v>
      </c>
      <c r="K26" s="24">
        <f>K25/B25*100</f>
        <v>2.5029797377830754</v>
      </c>
      <c r="L26" s="25">
        <f>L25/B25*100</f>
        <v>2.3917361938816049</v>
      </c>
      <c r="M26" s="32">
        <f>M25/B25*100</f>
        <v>81.319030591974567</v>
      </c>
      <c r="N26" s="33">
        <f>N25/B25*100</f>
        <v>18.680969408025426</v>
      </c>
    </row>
    <row r="27" spans="1:16" x14ac:dyDescent="0.2">
      <c r="A27" s="51">
        <v>1930</v>
      </c>
      <c r="B27" s="38"/>
      <c r="C27" s="23" t="s">
        <v>18</v>
      </c>
      <c r="D27" s="23" t="s">
        <v>17</v>
      </c>
      <c r="E27" s="23" t="s">
        <v>16</v>
      </c>
      <c r="F27" s="23" t="s">
        <v>15</v>
      </c>
      <c r="G27" s="23" t="s">
        <v>20</v>
      </c>
      <c r="H27" s="23" t="s">
        <v>24</v>
      </c>
      <c r="I27" s="23" t="s">
        <v>32</v>
      </c>
      <c r="J27" s="23" t="s">
        <v>25</v>
      </c>
      <c r="K27" s="23" t="s">
        <v>34</v>
      </c>
      <c r="L27" s="26" t="s">
        <v>23</v>
      </c>
      <c r="M27" s="7"/>
      <c r="N27" s="31"/>
    </row>
    <row r="28" spans="1:16" x14ac:dyDescent="0.2">
      <c r="A28" s="50"/>
      <c r="B28" s="36">
        <v>9048</v>
      </c>
      <c r="C28" s="4">
        <v>2786</v>
      </c>
      <c r="D28" s="4">
        <v>1032</v>
      </c>
      <c r="E28" s="4">
        <v>873</v>
      </c>
      <c r="F28" s="4">
        <v>596</v>
      </c>
      <c r="G28" s="4">
        <v>532</v>
      </c>
      <c r="H28" s="4">
        <v>437</v>
      </c>
      <c r="I28" s="4">
        <v>380</v>
      </c>
      <c r="J28" s="4">
        <v>375</v>
      </c>
      <c r="K28" s="4">
        <v>263</v>
      </c>
      <c r="L28" s="17">
        <v>218</v>
      </c>
      <c r="M28" s="6">
        <f>SUM(C28:L28)</f>
        <v>7492</v>
      </c>
      <c r="N28" s="5">
        <f>B28-M28</f>
        <v>1556</v>
      </c>
    </row>
    <row r="29" spans="1:16" ht="16" thickBot="1" x14ac:dyDescent="0.25">
      <c r="A29" s="48"/>
      <c r="B29" s="37">
        <v>100</v>
      </c>
      <c r="C29" s="24">
        <f>C28/B28*100</f>
        <v>30.791335101679927</v>
      </c>
      <c r="D29" s="24">
        <f>D28/B28*100</f>
        <v>11.405835543766578</v>
      </c>
      <c r="E29" s="24">
        <f>E28/B28*100</f>
        <v>9.6485411140583555</v>
      </c>
      <c r="F29" s="24">
        <f>F28/B28*100</f>
        <v>6.5870910698496905</v>
      </c>
      <c r="G29" s="24">
        <f>G28/B28*100</f>
        <v>5.8797524314765699</v>
      </c>
      <c r="H29" s="24">
        <f>H28/B28*100</f>
        <v>4.8297966401414678</v>
      </c>
      <c r="I29" s="24">
        <f>I28/B28*100</f>
        <v>4.1998231653404066</v>
      </c>
      <c r="J29" s="24">
        <f>J28/B28*100</f>
        <v>4.1445623342175066</v>
      </c>
      <c r="K29" s="24">
        <f>K28/B28*100</f>
        <v>2.9067197170645445</v>
      </c>
      <c r="L29" s="25">
        <f>L28/B28*100</f>
        <v>2.4093722369584438</v>
      </c>
      <c r="M29" s="32">
        <f>M28/B28*100</f>
        <v>82.802829354553495</v>
      </c>
      <c r="N29" s="33">
        <f>N28/B28*100</f>
        <v>17.197170645446509</v>
      </c>
    </row>
    <row r="30" spans="1:16" x14ac:dyDescent="0.2">
      <c r="A30" s="51">
        <v>1940</v>
      </c>
      <c r="B30" s="38"/>
      <c r="C30" s="23"/>
      <c r="D30" s="23"/>
      <c r="E30" s="23"/>
      <c r="F30" s="23"/>
      <c r="G30" s="23"/>
      <c r="H30" s="23"/>
      <c r="I30" s="23"/>
      <c r="J30" s="23"/>
      <c r="K30" s="23"/>
      <c r="L30" s="26"/>
      <c r="M30" s="7"/>
      <c r="N30" s="31"/>
    </row>
    <row r="31" spans="1:16" x14ac:dyDescent="0.2">
      <c r="A31" s="50"/>
      <c r="B31" s="36">
        <v>6886</v>
      </c>
      <c r="C31" s="4"/>
      <c r="D31" s="4"/>
      <c r="E31" s="4"/>
      <c r="F31" s="4"/>
      <c r="G31" s="4"/>
      <c r="H31" s="4"/>
      <c r="I31" s="4"/>
      <c r="J31" s="4"/>
      <c r="K31" s="4"/>
      <c r="L31" s="17"/>
      <c r="M31" s="6"/>
      <c r="N31" s="5"/>
    </row>
    <row r="32" spans="1:16" ht="16" thickBot="1" x14ac:dyDescent="0.25">
      <c r="A32" s="48"/>
      <c r="B32" s="37">
        <v>100</v>
      </c>
      <c r="C32" s="24"/>
      <c r="D32" s="24"/>
      <c r="E32" s="24"/>
      <c r="F32" s="24"/>
      <c r="G32" s="24"/>
      <c r="H32" s="24"/>
      <c r="I32" s="24"/>
      <c r="J32" s="24"/>
      <c r="K32" s="24"/>
      <c r="L32" s="25"/>
      <c r="M32" s="32"/>
      <c r="N32" s="33"/>
    </row>
    <row r="33" spans="1:14" x14ac:dyDescent="0.2">
      <c r="A33" s="51">
        <v>1950</v>
      </c>
      <c r="B33" s="38"/>
      <c r="C33" s="23"/>
      <c r="D33" s="23"/>
      <c r="E33" s="23"/>
      <c r="F33" s="23"/>
      <c r="G33" s="23"/>
      <c r="H33" s="23"/>
      <c r="I33" s="23"/>
      <c r="J33" s="23"/>
      <c r="K33" s="23"/>
      <c r="L33" s="26"/>
      <c r="M33" s="7"/>
      <c r="N33" s="31"/>
    </row>
    <row r="34" spans="1:14" x14ac:dyDescent="0.2">
      <c r="A34" s="50"/>
      <c r="B34" s="36">
        <v>5617</v>
      </c>
      <c r="C34" s="4"/>
      <c r="D34" s="4"/>
      <c r="E34" s="4"/>
      <c r="F34" s="4"/>
      <c r="G34" s="4"/>
      <c r="H34" s="4"/>
      <c r="I34" s="4"/>
      <c r="J34" s="4"/>
      <c r="K34" s="4"/>
      <c r="L34" s="17"/>
      <c r="M34" s="6"/>
      <c r="N34" s="5"/>
    </row>
    <row r="35" spans="1:14" ht="16" thickBot="1" x14ac:dyDescent="0.25">
      <c r="A35" s="48"/>
      <c r="B35" s="37">
        <v>100</v>
      </c>
      <c r="C35" s="24"/>
      <c r="D35" s="24"/>
      <c r="E35" s="24"/>
      <c r="F35" s="24"/>
      <c r="G35" s="24"/>
      <c r="H35" s="24"/>
      <c r="I35" s="24"/>
      <c r="J35" s="24"/>
      <c r="K35" s="24"/>
      <c r="L35" s="25"/>
      <c r="M35" s="32"/>
      <c r="N35" s="33"/>
    </row>
    <row r="36" spans="1:14" x14ac:dyDescent="0.2">
      <c r="A36" s="51">
        <v>1960</v>
      </c>
      <c r="B36" s="38"/>
      <c r="C36" s="23" t="s">
        <v>18</v>
      </c>
      <c r="D36" s="23" t="s">
        <v>20</v>
      </c>
      <c r="E36" s="23" t="s">
        <v>24</v>
      </c>
      <c r="F36" s="23" t="s">
        <v>17</v>
      </c>
      <c r="G36" s="23" t="s">
        <v>16</v>
      </c>
      <c r="H36" s="23" t="s">
        <v>15</v>
      </c>
      <c r="I36" s="23" t="s">
        <v>35</v>
      </c>
      <c r="J36" s="23" t="s">
        <v>25</v>
      </c>
      <c r="K36" s="23" t="s">
        <v>23</v>
      </c>
      <c r="L36" s="26" t="s">
        <v>36</v>
      </c>
      <c r="M36" s="7"/>
      <c r="N36" s="31"/>
    </row>
    <row r="37" spans="1:14" x14ac:dyDescent="0.2">
      <c r="A37" s="50"/>
      <c r="B37" s="36">
        <v>4360</v>
      </c>
      <c r="C37" s="4">
        <v>960</v>
      </c>
      <c r="D37" s="4">
        <v>538</v>
      </c>
      <c r="E37" s="4">
        <v>448</v>
      </c>
      <c r="F37" s="4">
        <v>295</v>
      </c>
      <c r="G37" s="4">
        <v>184</v>
      </c>
      <c r="H37" s="4">
        <v>181</v>
      </c>
      <c r="I37" s="4">
        <v>170</v>
      </c>
      <c r="J37" s="4">
        <v>159</v>
      </c>
      <c r="K37" s="4">
        <v>138</v>
      </c>
      <c r="L37" s="17">
        <v>109</v>
      </c>
      <c r="M37" s="6">
        <f>SUM(C37:L37)</f>
        <v>3182</v>
      </c>
      <c r="N37" s="5">
        <f>B37-M37</f>
        <v>1178</v>
      </c>
    </row>
    <row r="38" spans="1:14" ht="16" thickBot="1" x14ac:dyDescent="0.25">
      <c r="A38" s="48"/>
      <c r="B38" s="37">
        <v>100</v>
      </c>
      <c r="C38" s="24">
        <f>C37/B37*100</f>
        <v>22.018348623853214</v>
      </c>
      <c r="D38" s="24">
        <f>D37/B37*100</f>
        <v>12.339449541284404</v>
      </c>
      <c r="E38" s="24">
        <f>E37/B37*100</f>
        <v>10.275229357798166</v>
      </c>
      <c r="F38" s="24">
        <f>F37/B37*100</f>
        <v>6.7660550458715596</v>
      </c>
      <c r="G38" s="24">
        <f>G37/B37*100</f>
        <v>4.2201834862385326</v>
      </c>
      <c r="H38" s="24">
        <f>H37/B37*100</f>
        <v>4.1513761467889907</v>
      </c>
      <c r="I38" s="24">
        <f>I37/B37*100</f>
        <v>3.8990825688073398</v>
      </c>
      <c r="J38" s="24">
        <f>J37/B37*100</f>
        <v>3.6467889908256881</v>
      </c>
      <c r="K38" s="24">
        <f>K37/B37*100</f>
        <v>3.1651376146788994</v>
      </c>
      <c r="L38" s="25">
        <f>L37/B37*100</f>
        <v>2.5</v>
      </c>
      <c r="M38" s="32">
        <f>M37/B37*100</f>
        <v>72.9816513761468</v>
      </c>
      <c r="N38" s="33">
        <f>N37/B37*100</f>
        <v>27.01834862385321</v>
      </c>
    </row>
    <row r="39" spans="1:14" x14ac:dyDescent="0.2">
      <c r="A39" s="51">
        <v>1970</v>
      </c>
      <c r="B39" s="38"/>
      <c r="C39" s="23" t="s">
        <v>18</v>
      </c>
      <c r="D39" s="23" t="s">
        <v>20</v>
      </c>
      <c r="E39" s="23" t="s">
        <v>24</v>
      </c>
      <c r="F39" s="23" t="s">
        <v>35</v>
      </c>
      <c r="G39" s="23" t="s">
        <v>17</v>
      </c>
      <c r="H39" s="23" t="s">
        <v>23</v>
      </c>
      <c r="I39" s="23" t="s">
        <v>37</v>
      </c>
      <c r="J39" s="23" t="s">
        <v>25</v>
      </c>
      <c r="K39" s="23" t="s">
        <v>34</v>
      </c>
      <c r="L39" s="26" t="s">
        <v>19</v>
      </c>
      <c r="M39" s="7"/>
      <c r="N39" s="31"/>
    </row>
    <row r="40" spans="1:14" x14ac:dyDescent="0.2">
      <c r="A40" s="47"/>
      <c r="B40" s="39">
        <v>3531</v>
      </c>
      <c r="C40" s="21">
        <v>621</v>
      </c>
      <c r="D40" s="21">
        <v>432</v>
      </c>
      <c r="E40" s="21">
        <v>317</v>
      </c>
      <c r="F40" s="21">
        <v>179</v>
      </c>
      <c r="G40" s="21">
        <v>170</v>
      </c>
      <c r="H40" s="21">
        <v>143</v>
      </c>
      <c r="I40" s="21">
        <v>137</v>
      </c>
      <c r="J40" s="21">
        <v>136</v>
      </c>
      <c r="K40" s="21">
        <v>133</v>
      </c>
      <c r="L40" s="20">
        <v>124</v>
      </c>
      <c r="M40" s="6">
        <f>SUM(C40:L40)</f>
        <v>2392</v>
      </c>
      <c r="N40" s="5">
        <f>B40-M40</f>
        <v>1139</v>
      </c>
    </row>
    <row r="41" spans="1:14" ht="16" thickBot="1" x14ac:dyDescent="0.25">
      <c r="A41" s="48"/>
      <c r="B41" s="37">
        <v>100</v>
      </c>
      <c r="C41" s="24">
        <f>C40/B40*100</f>
        <v>17.587085811384874</v>
      </c>
      <c r="D41" s="24">
        <f>D40/B40*100</f>
        <v>12.234494477485132</v>
      </c>
      <c r="E41" s="24">
        <f>E40/B40*100</f>
        <v>8.9776267346360807</v>
      </c>
      <c r="F41" s="24">
        <f>F40/B40*100</f>
        <v>5.069385443217219</v>
      </c>
      <c r="G41" s="24">
        <f>G40/B40*100</f>
        <v>4.8145001416029451</v>
      </c>
      <c r="H41" s="24">
        <f>H40/B40*100</f>
        <v>4.0498442367601246</v>
      </c>
      <c r="I41" s="24">
        <f>I40/B40*100</f>
        <v>3.879920702350609</v>
      </c>
      <c r="J41" s="24">
        <f>J40/B40*100</f>
        <v>3.8516001132823567</v>
      </c>
      <c r="K41" s="24">
        <f>K40/B40*100</f>
        <v>3.7666383460775985</v>
      </c>
      <c r="L41" s="25">
        <f>L40/B40*100</f>
        <v>3.5117530444633247</v>
      </c>
      <c r="M41" s="32">
        <f>M40/B40*100</f>
        <v>67.742849051260265</v>
      </c>
      <c r="N41" s="33">
        <f>N40/B40*100</f>
        <v>32.257150948739735</v>
      </c>
    </row>
    <row r="42" spans="1:14" x14ac:dyDescent="0.2">
      <c r="A42" s="45">
        <v>1980</v>
      </c>
      <c r="B42" s="40"/>
      <c r="C42" s="10"/>
      <c r="D42" s="10"/>
      <c r="E42" s="10"/>
      <c r="F42" s="10"/>
      <c r="G42" s="10"/>
      <c r="H42" s="10"/>
      <c r="I42" s="43"/>
      <c r="J42" s="10"/>
      <c r="K42" s="10"/>
      <c r="L42" s="18"/>
      <c r="M42" s="27"/>
      <c r="N42" s="28"/>
    </row>
    <row r="43" spans="1:14" x14ac:dyDescent="0.2">
      <c r="A43" s="47"/>
      <c r="B43" s="36">
        <v>3125</v>
      </c>
      <c r="C43" s="4"/>
      <c r="D43" s="4"/>
      <c r="E43" s="4"/>
      <c r="F43" s="4"/>
      <c r="G43" s="4"/>
      <c r="H43" s="4"/>
      <c r="I43" s="4"/>
      <c r="J43" s="4"/>
      <c r="K43" s="4"/>
      <c r="L43" s="17"/>
      <c r="M43" s="6"/>
      <c r="N43" s="5"/>
    </row>
    <row r="44" spans="1:14" ht="16" thickBot="1" x14ac:dyDescent="0.25">
      <c r="A44" s="48"/>
      <c r="B44" s="37">
        <v>100</v>
      </c>
      <c r="C44" s="24"/>
      <c r="D44" s="24"/>
      <c r="E44" s="24"/>
      <c r="F44" s="24"/>
      <c r="G44" s="24"/>
      <c r="H44" s="24"/>
      <c r="I44" s="24"/>
      <c r="J44" s="24"/>
      <c r="K44" s="24"/>
      <c r="L44" s="25"/>
      <c r="M44" s="32"/>
      <c r="N44" s="33"/>
    </row>
    <row r="45" spans="1:14" x14ac:dyDescent="0.2">
      <c r="A45" s="51">
        <v>1990</v>
      </c>
      <c r="B45" s="38"/>
      <c r="C45" s="23"/>
      <c r="D45" s="23"/>
      <c r="E45" s="34"/>
      <c r="F45" s="23"/>
      <c r="G45" s="23"/>
      <c r="H45" s="23"/>
      <c r="I45" s="23"/>
      <c r="J45" s="23"/>
      <c r="K45" s="23"/>
      <c r="L45" s="26"/>
      <c r="M45" s="7"/>
      <c r="N45" s="31"/>
    </row>
    <row r="46" spans="1:14" x14ac:dyDescent="0.2">
      <c r="A46" s="50"/>
      <c r="B46" s="36">
        <v>2053</v>
      </c>
      <c r="C46" s="4"/>
      <c r="D46" s="4"/>
      <c r="E46" s="4"/>
      <c r="F46" s="4"/>
      <c r="G46" s="4"/>
      <c r="H46" s="4"/>
      <c r="I46" s="4"/>
      <c r="J46" s="4"/>
      <c r="K46" s="4"/>
      <c r="L46" s="17"/>
      <c r="M46" s="6"/>
      <c r="N46" s="5"/>
    </row>
    <row r="47" spans="1:14" ht="16" thickBot="1" x14ac:dyDescent="0.25">
      <c r="A47" s="48"/>
      <c r="B47" s="37">
        <v>100</v>
      </c>
      <c r="C47" s="24"/>
      <c r="D47" s="24"/>
      <c r="E47" s="24"/>
      <c r="F47" s="24"/>
      <c r="G47" s="24"/>
      <c r="H47" s="24"/>
      <c r="I47" s="24"/>
      <c r="J47" s="24"/>
      <c r="K47" s="24"/>
      <c r="L47" s="25"/>
      <c r="M47" s="32"/>
      <c r="N47" s="33"/>
    </row>
    <row r="48" spans="1:14" x14ac:dyDescent="0.2">
      <c r="A48" s="51">
        <v>2000</v>
      </c>
      <c r="B48" s="38"/>
      <c r="C48" s="23"/>
      <c r="D48" s="23"/>
      <c r="E48" s="34"/>
      <c r="F48" s="23"/>
      <c r="G48" s="23"/>
      <c r="H48" s="23"/>
      <c r="I48" s="23"/>
      <c r="J48" s="23"/>
      <c r="K48" s="44"/>
      <c r="L48" s="26"/>
      <c r="M48" s="7"/>
      <c r="N48" s="31"/>
    </row>
    <row r="49" spans="1:14" x14ac:dyDescent="0.2">
      <c r="A49" s="47"/>
      <c r="B49" s="39">
        <v>2150</v>
      </c>
      <c r="C49" s="21"/>
      <c r="D49" s="21"/>
      <c r="E49" s="21"/>
      <c r="F49" s="21"/>
      <c r="G49" s="21"/>
      <c r="H49" s="21"/>
      <c r="I49" s="21"/>
      <c r="J49" s="21"/>
      <c r="K49" s="21"/>
      <c r="L49" s="20"/>
      <c r="M49" s="6"/>
      <c r="N49" s="5"/>
    </row>
    <row r="50" spans="1:14" ht="16" thickBot="1" x14ac:dyDescent="0.25">
      <c r="A50" s="48"/>
      <c r="B50" s="37">
        <v>100</v>
      </c>
      <c r="C50" s="24"/>
      <c r="D50" s="24"/>
      <c r="E50" s="24"/>
      <c r="F50" s="24"/>
      <c r="G50" s="24"/>
      <c r="H50" s="24"/>
      <c r="I50" s="24"/>
      <c r="J50" s="24"/>
      <c r="K50" s="24"/>
      <c r="L50" s="25"/>
      <c r="M50" s="32"/>
      <c r="N50" s="33"/>
    </row>
    <row r="66" spans="1:1" x14ac:dyDescent="0.2">
      <c r="A66" s="12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2022-04-22T14:15:34Z</cp:lastPrinted>
  <dcterms:created xsi:type="dcterms:W3CDTF">2012-04-08T16:10:37Z</dcterms:created>
  <dcterms:modified xsi:type="dcterms:W3CDTF">2022-11-30T02:37:52Z</dcterms:modified>
</cp:coreProperties>
</file>