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26606"/>
  <workbookPr/>
  <mc:AlternateContent xmlns:mc="http://schemas.openxmlformats.org/markup-compatibility/2006">
    <mc:Choice Requires="x15">
      <x15ac:absPath xmlns:x15ac="http://schemas.microsoft.com/office/spreadsheetml/2010/11/ac" url="/Users/michaelwade/Desktop/"/>
    </mc:Choice>
  </mc:AlternateContent>
  <bookViews>
    <workbookView xWindow="280" yWindow="460" windowWidth="19820" windowHeight="9000"/>
  </bookViews>
  <sheets>
    <sheet name="Sheet1" sheetId="1" r:id="rId1"/>
    <sheet name="Sheet2" sheetId="2" r:id="rId2"/>
    <sheet name="Sheet3" sheetId="3" r:id="rId3"/>
  </sheets>
  <calcPr calcId="15000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L60" i="1" l="1"/>
  <c r="K60" i="1"/>
  <c r="J60" i="1"/>
  <c r="I60" i="1"/>
  <c r="H60" i="1"/>
  <c r="G60" i="1"/>
  <c r="F60" i="1"/>
  <c r="E60" i="1"/>
  <c r="D60" i="1"/>
  <c r="C60" i="1"/>
  <c r="M59" i="1"/>
  <c r="M60" i="1"/>
  <c r="N59" i="1"/>
  <c r="N60" i="1"/>
  <c r="L54" i="1"/>
  <c r="K54" i="1"/>
  <c r="J54" i="1"/>
  <c r="I54" i="1"/>
  <c r="H54" i="1"/>
  <c r="G54" i="1"/>
  <c r="F54" i="1"/>
  <c r="E54" i="1"/>
  <c r="D54" i="1"/>
  <c r="C54" i="1"/>
  <c r="M53" i="1"/>
  <c r="M54" i="1"/>
  <c r="L51" i="1"/>
  <c r="K51" i="1"/>
  <c r="J51" i="1"/>
  <c r="I51" i="1"/>
  <c r="H51" i="1"/>
  <c r="G51" i="1"/>
  <c r="F51" i="1"/>
  <c r="E51" i="1"/>
  <c r="D51" i="1"/>
  <c r="C51" i="1"/>
  <c r="M50" i="1"/>
  <c r="N50" i="1"/>
  <c r="N51" i="1"/>
  <c r="M11" i="1"/>
  <c r="N11" i="1"/>
  <c r="N12" i="1"/>
  <c r="M56" i="1"/>
  <c r="N56" i="1"/>
  <c r="N57" i="1"/>
  <c r="M47" i="1"/>
  <c r="M48" i="1"/>
  <c r="M44" i="1"/>
  <c r="M45" i="1"/>
  <c r="M35" i="1"/>
  <c r="M36" i="1"/>
  <c r="M32" i="1"/>
  <c r="N32" i="1"/>
  <c r="N33" i="1"/>
  <c r="M29" i="1"/>
  <c r="M30" i="1"/>
  <c r="M26" i="1"/>
  <c r="N26" i="1"/>
  <c r="N27" i="1"/>
  <c r="M23" i="1"/>
  <c r="M24" i="1"/>
  <c r="M20" i="1"/>
  <c r="N20" i="1"/>
  <c r="N21" i="1"/>
  <c r="M17" i="1"/>
  <c r="N17" i="1"/>
  <c r="N18" i="1"/>
  <c r="M18" i="1"/>
  <c r="M14" i="1"/>
  <c r="M15" i="1"/>
  <c r="N14" i="1"/>
  <c r="N15" i="1"/>
  <c r="L57" i="1"/>
  <c r="K57" i="1"/>
  <c r="J57" i="1"/>
  <c r="I57" i="1"/>
  <c r="H57" i="1"/>
  <c r="G57" i="1"/>
  <c r="F57" i="1"/>
  <c r="E57" i="1"/>
  <c r="D57" i="1"/>
  <c r="C57" i="1"/>
  <c r="L48" i="1"/>
  <c r="K48" i="1"/>
  <c r="J48" i="1"/>
  <c r="I48" i="1"/>
  <c r="H48" i="1"/>
  <c r="G48" i="1"/>
  <c r="F48" i="1"/>
  <c r="E48" i="1"/>
  <c r="D48" i="1"/>
  <c r="C48" i="1"/>
  <c r="L45" i="1"/>
  <c r="K45" i="1"/>
  <c r="J45" i="1"/>
  <c r="I45" i="1"/>
  <c r="H45" i="1"/>
  <c r="G45" i="1"/>
  <c r="F45" i="1"/>
  <c r="E45" i="1"/>
  <c r="D45" i="1"/>
  <c r="C45" i="1"/>
  <c r="L36" i="1"/>
  <c r="K36" i="1"/>
  <c r="J36" i="1"/>
  <c r="I36" i="1"/>
  <c r="H36" i="1"/>
  <c r="G36" i="1"/>
  <c r="F36" i="1"/>
  <c r="E36" i="1"/>
  <c r="D36" i="1"/>
  <c r="C36" i="1"/>
  <c r="L33" i="1"/>
  <c r="K33" i="1"/>
  <c r="J33" i="1"/>
  <c r="I33" i="1"/>
  <c r="H33" i="1"/>
  <c r="G33" i="1"/>
  <c r="F33" i="1"/>
  <c r="E33" i="1"/>
  <c r="D33" i="1"/>
  <c r="C33" i="1"/>
  <c r="L30" i="1"/>
  <c r="K30" i="1"/>
  <c r="J30" i="1"/>
  <c r="I30" i="1"/>
  <c r="H30" i="1"/>
  <c r="G30" i="1"/>
  <c r="F30" i="1"/>
  <c r="E30" i="1"/>
  <c r="D30" i="1"/>
  <c r="C30" i="1"/>
  <c r="L27" i="1"/>
  <c r="K27" i="1"/>
  <c r="J27" i="1"/>
  <c r="I27" i="1"/>
  <c r="H27" i="1"/>
  <c r="G27" i="1"/>
  <c r="F27" i="1"/>
  <c r="E27" i="1"/>
  <c r="D27" i="1"/>
  <c r="C27" i="1"/>
  <c r="L24" i="1"/>
  <c r="K24" i="1"/>
  <c r="J24" i="1"/>
  <c r="I24" i="1"/>
  <c r="H24" i="1"/>
  <c r="G24" i="1"/>
  <c r="F24" i="1"/>
  <c r="E24" i="1"/>
  <c r="D24" i="1"/>
  <c r="C24" i="1"/>
  <c r="L21" i="1"/>
  <c r="K21" i="1"/>
  <c r="J21" i="1"/>
  <c r="I21" i="1"/>
  <c r="H21" i="1"/>
  <c r="G21" i="1"/>
  <c r="F21" i="1"/>
  <c r="E21" i="1"/>
  <c r="D21" i="1"/>
  <c r="C21" i="1"/>
  <c r="L18" i="1"/>
  <c r="K18" i="1"/>
  <c r="J18" i="1"/>
  <c r="I18" i="1"/>
  <c r="H18" i="1"/>
  <c r="G18" i="1"/>
  <c r="F18" i="1"/>
  <c r="E18" i="1"/>
  <c r="D18" i="1"/>
  <c r="C18" i="1"/>
  <c r="L15" i="1"/>
  <c r="K15" i="1"/>
  <c r="J15" i="1"/>
  <c r="I15" i="1"/>
  <c r="H15" i="1"/>
  <c r="G15" i="1"/>
  <c r="F15" i="1"/>
  <c r="E15" i="1"/>
  <c r="D15" i="1"/>
  <c r="C15" i="1"/>
  <c r="L12" i="1"/>
  <c r="K12" i="1"/>
  <c r="J12" i="1"/>
  <c r="I12" i="1"/>
  <c r="H12" i="1"/>
  <c r="G12" i="1"/>
  <c r="F12" i="1"/>
  <c r="E12" i="1"/>
  <c r="D12" i="1"/>
  <c r="C12" i="1"/>
  <c r="M12" i="1"/>
  <c r="M27" i="1"/>
  <c r="N29" i="1"/>
  <c r="N30" i="1"/>
  <c r="N35" i="1"/>
  <c r="N36" i="1"/>
  <c r="N53" i="1"/>
  <c r="N54" i="1"/>
  <c r="M57" i="1"/>
  <c r="M33" i="1"/>
  <c r="N23" i="1"/>
  <c r="N24" i="1"/>
  <c r="N44" i="1"/>
  <c r="N45" i="1"/>
  <c r="M21" i="1"/>
  <c r="M51" i="1"/>
  <c r="N47" i="1"/>
  <c r="N48" i="1"/>
</calcChain>
</file>

<file path=xl/sharedStrings.xml><?xml version="1.0" encoding="utf-8"?>
<sst xmlns="http://schemas.openxmlformats.org/spreadsheetml/2006/main" count="191" uniqueCount="46">
  <si>
    <t>1st</t>
  </si>
  <si>
    <t>2nd</t>
  </si>
  <si>
    <t>3rd</t>
  </si>
  <si>
    <t>4th</t>
  </si>
  <si>
    <t>5th</t>
  </si>
  <si>
    <t>6th</t>
  </si>
  <si>
    <t>7th</t>
  </si>
  <si>
    <t>8th</t>
  </si>
  <si>
    <t>9th</t>
  </si>
  <si>
    <t>10th</t>
  </si>
  <si>
    <t>Top ten</t>
  </si>
  <si>
    <t xml:space="preserve">Other </t>
  </si>
  <si>
    <t>2010*</t>
  </si>
  <si>
    <t>Foreign-born population, ten leading states</t>
  </si>
  <si>
    <t>NY</t>
  </si>
  <si>
    <t>Mass.</t>
  </si>
  <si>
    <t>Vermont</t>
  </si>
  <si>
    <t>Maine</t>
  </si>
  <si>
    <t>Mich.</t>
  </si>
  <si>
    <t>Illinois</t>
  </si>
  <si>
    <t>Wisc.</t>
  </si>
  <si>
    <t>Ohio</t>
  </si>
  <si>
    <t>NH</t>
  </si>
  <si>
    <t>Penn.</t>
  </si>
  <si>
    <t>Iowa</t>
  </si>
  <si>
    <t>Minn.</t>
  </si>
  <si>
    <t xml:space="preserve">Minn. </t>
  </si>
  <si>
    <t>U.S. total</t>
  </si>
  <si>
    <t>Year</t>
  </si>
  <si>
    <t>and</t>
  </si>
  <si>
    <t>U.S.</t>
  </si>
  <si>
    <t>rank</t>
  </si>
  <si>
    <t>Michigan</t>
  </si>
  <si>
    <t>RI</t>
  </si>
  <si>
    <t>Calif.</t>
  </si>
  <si>
    <t>Wash.</t>
  </si>
  <si>
    <t>Conn.</t>
  </si>
  <si>
    <t>Florida</t>
  </si>
  <si>
    <t>Texas</t>
  </si>
  <si>
    <t>Oregon</t>
  </si>
  <si>
    <t>Arizona</t>
  </si>
  <si>
    <t>(last revised, 13 March 2022, FB website (6) Canada, ten leading states, 1850-2010)</t>
  </si>
  <si>
    <t>Table E-CANADA.  TEN LEADING STATES FOR THE FOREIGN-BORN POPULATION FROM CANADA: 1850 to 2010</t>
  </si>
  <si>
    <t>states</t>
  </si>
  <si>
    <t xml:space="preserve">   (Data shown here for Canada for 1850-1880 were shown in census reports for British America)</t>
  </si>
  <si>
    <t xml:space="preserve">   (See text concerning data on the foreign-born population.  U.S. rank for country shown if in the top ten.  *Data for 2010 from the ACS)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</si>
</sst>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7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1" fillId="0" borderId="0" xfId="0" applyFont="1"/>
    <xf numFmtId="0" fontId="1" fillId="0" borderId="0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0" fillId="0" borderId="0" xfId="0" applyBorder="1"/>
    <xf numFmtId="0" fontId="2" fillId="0" borderId="0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0" xfId="0" applyFont="1" applyBorder="1" applyAlignment="1"/>
    <xf numFmtId="0" fontId="1" fillId="0" borderId="11" xfId="0" applyFont="1" applyBorder="1" applyAlignment="1">
      <alignment horizontal="center"/>
    </xf>
    <xf numFmtId="0" fontId="0" fillId="0" borderId="12" xfId="0" applyBorder="1"/>
    <xf numFmtId="0" fontId="1" fillId="0" borderId="13" xfId="0" applyFont="1" applyBorder="1" applyAlignment="1">
      <alignment horizontal="center"/>
    </xf>
    <xf numFmtId="0" fontId="0" fillId="0" borderId="8" xfId="0" applyBorder="1"/>
    <xf numFmtId="0" fontId="0" fillId="0" borderId="14" xfId="0" applyBorder="1"/>
    <xf numFmtId="0" fontId="0" fillId="0" borderId="15" xfId="0" applyBorder="1"/>
    <xf numFmtId="0" fontId="1" fillId="0" borderId="8" xfId="0" applyFont="1" applyBorder="1" applyAlignment="1"/>
    <xf numFmtId="0" fontId="1" fillId="0" borderId="16" xfId="0" applyFont="1" applyBorder="1" applyAlignment="1">
      <alignment horizontal="center"/>
    </xf>
    <xf numFmtId="0" fontId="1" fillId="0" borderId="17" xfId="0" applyFont="1" applyBorder="1" applyAlignment="1">
      <alignment horizontal="center"/>
    </xf>
    <xf numFmtId="164" fontId="0" fillId="0" borderId="18" xfId="0" applyNumberFormat="1" applyBorder="1"/>
    <xf numFmtId="164" fontId="0" fillId="0" borderId="19" xfId="0" applyNumberFormat="1" applyBorder="1"/>
    <xf numFmtId="0" fontId="1" fillId="0" borderId="20" xfId="0" applyFont="1" applyBorder="1" applyAlignment="1">
      <alignment horizontal="center"/>
    </xf>
    <xf numFmtId="0" fontId="0" fillId="0" borderId="21" xfId="0" applyBorder="1"/>
    <xf numFmtId="0" fontId="0" fillId="0" borderId="22" xfId="0" applyBorder="1"/>
    <xf numFmtId="0" fontId="1" fillId="0" borderId="21" xfId="0" applyFont="1" applyBorder="1" applyAlignment="1">
      <alignment horizontal="center"/>
    </xf>
    <xf numFmtId="0" fontId="1" fillId="0" borderId="22" xfId="0" applyFont="1" applyBorder="1" applyAlignment="1">
      <alignment horizontal="center"/>
    </xf>
    <xf numFmtId="0" fontId="0" fillId="0" borderId="23" xfId="0" applyBorder="1"/>
    <xf numFmtId="164" fontId="0" fillId="0" borderId="24" xfId="0" applyNumberFormat="1" applyBorder="1"/>
    <xf numFmtId="164" fontId="0" fillId="0" borderId="25" xfId="0" applyNumberFormat="1" applyBorder="1"/>
    <xf numFmtId="0" fontId="1" fillId="0" borderId="0" xfId="0" applyFont="1" applyBorder="1" applyAlignment="1">
      <alignment horizontal="right"/>
    </xf>
    <xf numFmtId="0" fontId="1" fillId="0" borderId="4" xfId="0" applyFont="1" applyBorder="1"/>
    <xf numFmtId="164" fontId="1" fillId="0" borderId="24" xfId="0" applyNumberFormat="1" applyFont="1" applyBorder="1"/>
    <xf numFmtId="0" fontId="1" fillId="0" borderId="5" xfId="0" applyFont="1" applyBorder="1"/>
    <xf numFmtId="0" fontId="1" fillId="0" borderId="26" xfId="0" applyFont="1" applyBorder="1"/>
    <xf numFmtId="0" fontId="1" fillId="0" borderId="21" xfId="0" applyFont="1" applyBorder="1"/>
    <xf numFmtId="0" fontId="1" fillId="0" borderId="2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0" fillId="0" borderId="2" xfId="0" applyFont="1" applyBorder="1" applyAlignment="1">
      <alignment horizontal="right"/>
    </xf>
    <xf numFmtId="0" fontId="0" fillId="0" borderId="12" xfId="0" applyFont="1" applyBorder="1" applyAlignment="1">
      <alignment horizontal="right"/>
    </xf>
    <xf numFmtId="0" fontId="1" fillId="0" borderId="27" xfId="0" applyFont="1" applyBorder="1" applyAlignment="1">
      <alignment horizontal="center"/>
    </xf>
    <xf numFmtId="0" fontId="1" fillId="0" borderId="28" xfId="0" applyFont="1" applyBorder="1" applyAlignment="1">
      <alignment horizontal="right"/>
    </xf>
    <xf numFmtId="0" fontId="1" fillId="0" borderId="29" xfId="0" applyFont="1" applyBorder="1" applyAlignment="1">
      <alignment horizontal="right"/>
    </xf>
    <xf numFmtId="0" fontId="1" fillId="0" borderId="30" xfId="0" applyFont="1" applyBorder="1" applyAlignment="1">
      <alignment horizontal="right"/>
    </xf>
    <xf numFmtId="0" fontId="1" fillId="0" borderId="31" xfId="0" applyFont="1" applyBorder="1" applyAlignment="1">
      <alignment horizontal="center"/>
    </xf>
    <xf numFmtId="0" fontId="1" fillId="0" borderId="32" xfId="0" applyFont="1" applyBorder="1" applyAlignment="1">
      <alignment horizontal="right"/>
    </xf>
    <xf numFmtId="0" fontId="1" fillId="0" borderId="28" xfId="0" applyFont="1" applyBorder="1" applyAlignment="1">
      <alignment horizontal="center"/>
    </xf>
    <xf numFmtId="0" fontId="1" fillId="0" borderId="31" xfId="0" applyFont="1" applyBorder="1" applyAlignment="1">
      <alignment horizontal="right"/>
    </xf>
    <xf numFmtId="0" fontId="1" fillId="0" borderId="33" xfId="0" applyFont="1" applyBorder="1" applyAlignment="1">
      <alignment horizontal="right"/>
    </xf>
    <xf numFmtId="0" fontId="1" fillId="0" borderId="34" xfId="0" applyFont="1" applyBorder="1" applyAlignment="1">
      <alignment horizontal="center"/>
    </xf>
    <xf numFmtId="0" fontId="1" fillId="0" borderId="35" xfId="0" applyFont="1" applyBorder="1" applyAlignment="1">
      <alignment horizontal="center"/>
    </xf>
    <xf numFmtId="0" fontId="1" fillId="0" borderId="36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Relationship Id="rId7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76"/>
  <sheetViews>
    <sheetView tabSelected="1" workbookViewId="0">
      <selection activeCell="R29" sqref="R29"/>
    </sheetView>
  </sheetViews>
  <sheetFormatPr baseColWidth="10" defaultColWidth="8.83203125" defaultRowHeight="15" x14ac:dyDescent="0.2"/>
  <cols>
    <col min="1" max="1" width="6" customWidth="1"/>
    <col min="2" max="2" width="9.5" customWidth="1"/>
    <col min="3" max="12" width="8.5" customWidth="1"/>
    <col min="13" max="14" width="9.5" customWidth="1"/>
    <col min="15" max="15" width="8.5" customWidth="1"/>
  </cols>
  <sheetData>
    <row r="1" spans="1:16" x14ac:dyDescent="0.2">
      <c r="D1" t="s">
        <v>41</v>
      </c>
    </row>
    <row r="2" spans="1:16" x14ac:dyDescent="0.2">
      <c r="A2" s="1" t="s">
        <v>42</v>
      </c>
    </row>
    <row r="3" spans="1:16" x14ac:dyDescent="0.2">
      <c r="A3" s="1" t="s">
        <v>45</v>
      </c>
    </row>
    <row r="4" spans="1:16" ht="16" thickBot="1" x14ac:dyDescent="0.25">
      <c r="A4" s="1" t="s">
        <v>44</v>
      </c>
    </row>
    <row r="5" spans="1:16" x14ac:dyDescent="0.2">
      <c r="A5" s="51" t="s">
        <v>28</v>
      </c>
      <c r="B5" s="54" t="s">
        <v>13</v>
      </c>
      <c r="C5" s="55"/>
      <c r="D5" s="55"/>
      <c r="E5" s="55"/>
      <c r="F5" s="55"/>
      <c r="G5" s="55"/>
      <c r="H5" s="55"/>
      <c r="I5" s="55"/>
      <c r="J5" s="55"/>
      <c r="K5" s="55"/>
      <c r="L5" s="55"/>
      <c r="M5" s="55"/>
      <c r="N5" s="56"/>
    </row>
    <row r="6" spans="1:16" x14ac:dyDescent="0.2">
      <c r="A6" s="49" t="s">
        <v>29</v>
      </c>
      <c r="B6" s="30"/>
      <c r="C6" s="12"/>
      <c r="D6" s="19"/>
      <c r="E6" s="2"/>
      <c r="F6" s="10"/>
      <c r="G6" s="2"/>
      <c r="H6" s="10"/>
      <c r="I6" s="2"/>
      <c r="J6" s="10"/>
      <c r="K6" s="10"/>
      <c r="L6" s="2"/>
      <c r="M6" s="28"/>
      <c r="N6" s="29"/>
    </row>
    <row r="7" spans="1:16" x14ac:dyDescent="0.2">
      <c r="A7" s="49" t="s">
        <v>30</v>
      </c>
      <c r="B7" s="30"/>
      <c r="C7" s="15"/>
      <c r="D7" s="22"/>
      <c r="E7" s="2"/>
      <c r="F7" s="10"/>
      <c r="G7" s="2"/>
      <c r="H7" s="10"/>
      <c r="I7" s="2"/>
      <c r="J7" s="10"/>
      <c r="K7" s="10"/>
      <c r="L7" s="13"/>
      <c r="M7" s="30" t="s">
        <v>10</v>
      </c>
      <c r="N7" s="31" t="s">
        <v>11</v>
      </c>
      <c r="O7" s="1"/>
    </row>
    <row r="8" spans="1:16" ht="16" thickBot="1" x14ac:dyDescent="0.25">
      <c r="A8" s="45" t="s">
        <v>31</v>
      </c>
      <c r="B8" s="11" t="s">
        <v>27</v>
      </c>
      <c r="C8" s="3" t="s">
        <v>0</v>
      </c>
      <c r="D8" s="8" t="s">
        <v>1</v>
      </c>
      <c r="E8" s="14" t="s">
        <v>2</v>
      </c>
      <c r="F8" s="8" t="s">
        <v>3</v>
      </c>
      <c r="G8" s="16" t="s">
        <v>4</v>
      </c>
      <c r="H8" s="8" t="s">
        <v>5</v>
      </c>
      <c r="I8" s="3" t="s">
        <v>6</v>
      </c>
      <c r="J8" s="8" t="s">
        <v>7</v>
      </c>
      <c r="K8" s="8" t="s">
        <v>8</v>
      </c>
      <c r="L8" s="3" t="s">
        <v>9</v>
      </c>
      <c r="M8" s="11" t="s">
        <v>43</v>
      </c>
      <c r="N8" s="9" t="s">
        <v>43</v>
      </c>
      <c r="O8" s="35"/>
      <c r="P8" s="12"/>
    </row>
    <row r="9" spans="1:16" x14ac:dyDescent="0.2">
      <c r="A9" s="52"/>
      <c r="B9" s="30"/>
      <c r="C9" s="2"/>
      <c r="D9" s="10"/>
      <c r="E9" s="23"/>
      <c r="F9" s="10"/>
      <c r="G9" s="18"/>
      <c r="H9" s="10"/>
      <c r="I9" s="2"/>
      <c r="J9" s="10"/>
      <c r="K9" s="10"/>
      <c r="L9" s="2"/>
      <c r="M9" s="30"/>
      <c r="N9" s="31"/>
      <c r="O9" s="1"/>
    </row>
    <row r="10" spans="1:16" x14ac:dyDescent="0.2">
      <c r="A10" s="53">
        <v>1850</v>
      </c>
      <c r="B10" s="36"/>
      <c r="C10" s="41" t="s">
        <v>14</v>
      </c>
      <c r="D10" s="41" t="s">
        <v>15</v>
      </c>
      <c r="E10" s="41" t="s">
        <v>16</v>
      </c>
      <c r="F10" s="41" t="s">
        <v>17</v>
      </c>
      <c r="G10" s="41" t="s">
        <v>18</v>
      </c>
      <c r="H10" s="41" t="s">
        <v>19</v>
      </c>
      <c r="I10" s="41" t="s">
        <v>20</v>
      </c>
      <c r="J10" s="41" t="s">
        <v>21</v>
      </c>
      <c r="K10" s="41" t="s">
        <v>22</v>
      </c>
      <c r="L10" s="42" t="s">
        <v>23</v>
      </c>
      <c r="M10" s="6"/>
      <c r="N10" s="5"/>
    </row>
    <row r="11" spans="1:16" x14ac:dyDescent="0.2">
      <c r="A11" s="53" t="s">
        <v>3</v>
      </c>
      <c r="B11" s="36">
        <v>147711</v>
      </c>
      <c r="C11" s="4">
        <v>47200</v>
      </c>
      <c r="D11" s="4">
        <v>15862</v>
      </c>
      <c r="E11" s="4">
        <v>14470</v>
      </c>
      <c r="F11" s="4">
        <v>14181</v>
      </c>
      <c r="G11" s="4">
        <v>14008</v>
      </c>
      <c r="H11" s="4">
        <v>10699</v>
      </c>
      <c r="I11" s="4">
        <v>8277</v>
      </c>
      <c r="J11" s="4">
        <v>5880</v>
      </c>
      <c r="K11" s="4">
        <v>2501</v>
      </c>
      <c r="L11" s="17">
        <v>2500</v>
      </c>
      <c r="M11" s="6">
        <f>SUM(C11:L11)</f>
        <v>135578</v>
      </c>
      <c r="N11" s="5">
        <f>B11-M11</f>
        <v>12133</v>
      </c>
    </row>
    <row r="12" spans="1:16" ht="16" thickBot="1" x14ac:dyDescent="0.25">
      <c r="A12" s="48"/>
      <c r="B12" s="37">
        <v>100</v>
      </c>
      <c r="C12" s="25">
        <f>C11/B11*100</f>
        <v>31.954289118616757</v>
      </c>
      <c r="D12" s="25">
        <f>D11/B11*100</f>
        <v>10.738536737277522</v>
      </c>
      <c r="E12" s="25">
        <f>E11/B11*100</f>
        <v>9.7961560073386558</v>
      </c>
      <c r="F12" s="25">
        <f>F11/B11*100</f>
        <v>9.6005036862522086</v>
      </c>
      <c r="G12" s="25">
        <f>G11/B11*100</f>
        <v>9.4833830926606684</v>
      </c>
      <c r="H12" s="25">
        <f>H11/B11*100</f>
        <v>7.2431978661034044</v>
      </c>
      <c r="I12" s="25">
        <f>I11/B11*100</f>
        <v>5.6035095558218417</v>
      </c>
      <c r="J12" s="25">
        <f>J11/B11*100</f>
        <v>3.9807461868107317</v>
      </c>
      <c r="K12" s="25">
        <f>K11/B11*100</f>
        <v>1.6931711246961973</v>
      </c>
      <c r="L12" s="26">
        <f>L11/B11*100</f>
        <v>1.692494127045379</v>
      </c>
      <c r="M12" s="33">
        <f>M11/B11*100</f>
        <v>91.785987502623371</v>
      </c>
      <c r="N12" s="34">
        <f>N11/B11*100</f>
        <v>8.2140124973766344</v>
      </c>
    </row>
    <row r="13" spans="1:16" x14ac:dyDescent="0.2">
      <c r="A13" s="50">
        <v>1860</v>
      </c>
      <c r="B13" s="38"/>
      <c r="C13" s="41" t="s">
        <v>14</v>
      </c>
      <c r="D13" s="41" t="s">
        <v>32</v>
      </c>
      <c r="E13" s="41" t="s">
        <v>15</v>
      </c>
      <c r="F13" s="41" t="s">
        <v>19</v>
      </c>
      <c r="G13" s="41" t="s">
        <v>20</v>
      </c>
      <c r="H13" s="41" t="s">
        <v>17</v>
      </c>
      <c r="I13" s="41" t="s">
        <v>16</v>
      </c>
      <c r="J13" s="41" t="s">
        <v>24</v>
      </c>
      <c r="K13" s="41" t="s">
        <v>25</v>
      </c>
      <c r="L13" s="42" t="s">
        <v>21</v>
      </c>
      <c r="M13" s="7"/>
      <c r="N13" s="32"/>
    </row>
    <row r="14" spans="1:16" x14ac:dyDescent="0.2">
      <c r="A14" s="53" t="s">
        <v>3</v>
      </c>
      <c r="B14" s="36">
        <v>249970</v>
      </c>
      <c r="C14" s="4">
        <v>55273</v>
      </c>
      <c r="D14" s="4">
        <v>36482</v>
      </c>
      <c r="E14" s="4">
        <v>27069</v>
      </c>
      <c r="F14" s="4">
        <v>20132</v>
      </c>
      <c r="G14" s="4">
        <v>18146</v>
      </c>
      <c r="H14" s="4">
        <v>17540</v>
      </c>
      <c r="I14" s="4">
        <v>15776</v>
      </c>
      <c r="J14" s="4">
        <v>8313</v>
      </c>
      <c r="K14" s="4">
        <v>8023</v>
      </c>
      <c r="L14" s="4">
        <v>7082</v>
      </c>
      <c r="M14" s="6">
        <f>SUM(C14:L14)</f>
        <v>213836</v>
      </c>
      <c r="N14" s="5">
        <f>B14-M14</f>
        <v>36134</v>
      </c>
    </row>
    <row r="15" spans="1:16" ht="16" thickBot="1" x14ac:dyDescent="0.25">
      <c r="A15" s="48"/>
      <c r="B15" s="37">
        <v>100</v>
      </c>
      <c r="C15" s="25">
        <f>C14/B14*100</f>
        <v>22.11185342241069</v>
      </c>
      <c r="D15" s="25">
        <f>D14/B14*100</f>
        <v>14.594551346161538</v>
      </c>
      <c r="E15" s="25">
        <f>E14/B14*100</f>
        <v>10.828899467936152</v>
      </c>
      <c r="F15" s="25">
        <f>F14/B14*100</f>
        <v>8.0537664519742371</v>
      </c>
      <c r="G15" s="25">
        <f>G14/B14*100</f>
        <v>7.2592711125335034</v>
      </c>
      <c r="H15" s="25">
        <f>H14/B14*100</f>
        <v>7.0168420210425255</v>
      </c>
      <c r="I15" s="25">
        <f>I14/B14*100</f>
        <v>6.3111573388806654</v>
      </c>
      <c r="J15" s="25">
        <f>J14/B14*100</f>
        <v>3.325599071888627</v>
      </c>
      <c r="K15" s="25">
        <f>K14/B14*100</f>
        <v>3.2095851502180266</v>
      </c>
      <c r="L15" s="26">
        <f>L14/B14*100</f>
        <v>2.8331399767972156</v>
      </c>
      <c r="M15" s="33">
        <f>M14/B14*100</f>
        <v>85.544665359843179</v>
      </c>
      <c r="N15" s="34">
        <f>N14/B14*100</f>
        <v>14.455334640156819</v>
      </c>
    </row>
    <row r="16" spans="1:16" x14ac:dyDescent="0.2">
      <c r="A16" s="50">
        <v>1870</v>
      </c>
      <c r="B16" s="38"/>
      <c r="C16" s="41" t="s">
        <v>18</v>
      </c>
      <c r="D16" s="41" t="s">
        <v>14</v>
      </c>
      <c r="E16" s="41" t="s">
        <v>15</v>
      </c>
      <c r="F16" s="41" t="s">
        <v>19</v>
      </c>
      <c r="G16" s="41" t="s">
        <v>16</v>
      </c>
      <c r="H16" s="41" t="s">
        <v>17</v>
      </c>
      <c r="I16" s="41" t="s">
        <v>20</v>
      </c>
      <c r="J16" s="41" t="s">
        <v>24</v>
      </c>
      <c r="K16" s="41" t="s">
        <v>25</v>
      </c>
      <c r="L16" s="42" t="s">
        <v>21</v>
      </c>
      <c r="M16" s="7"/>
      <c r="N16" s="32"/>
    </row>
    <row r="17" spans="1:16" x14ac:dyDescent="0.2">
      <c r="A17" s="53" t="s">
        <v>3</v>
      </c>
      <c r="B17" s="36">
        <v>493464</v>
      </c>
      <c r="C17" s="43">
        <v>89590</v>
      </c>
      <c r="D17" s="43">
        <v>79042</v>
      </c>
      <c r="E17" s="43">
        <v>70055</v>
      </c>
      <c r="F17" s="43">
        <v>32550</v>
      </c>
      <c r="G17" s="43">
        <v>28544</v>
      </c>
      <c r="H17" s="43">
        <v>26788</v>
      </c>
      <c r="I17" s="43">
        <v>25666</v>
      </c>
      <c r="J17" s="43">
        <v>17907</v>
      </c>
      <c r="K17" s="43">
        <v>16698</v>
      </c>
      <c r="L17" s="44">
        <v>12988</v>
      </c>
      <c r="M17" s="6">
        <f>SUM(C17:L17)</f>
        <v>399828</v>
      </c>
      <c r="N17" s="5">
        <f>B17-M17</f>
        <v>93636</v>
      </c>
    </row>
    <row r="18" spans="1:16" ht="16" thickBot="1" x14ac:dyDescent="0.25">
      <c r="A18" s="48"/>
      <c r="B18" s="37">
        <v>100</v>
      </c>
      <c r="C18" s="25">
        <f>C17/B17*100</f>
        <v>18.155326427054455</v>
      </c>
      <c r="D18" s="25">
        <f>D17/B17*100</f>
        <v>16.017784478705639</v>
      </c>
      <c r="E18" s="25">
        <f>E17/B17*100</f>
        <v>14.196577663213528</v>
      </c>
      <c r="F18" s="25">
        <f>F17/B17*100</f>
        <v>6.5962258645007541</v>
      </c>
      <c r="G18" s="25">
        <f>G17/B17*100</f>
        <v>5.7844138579511375</v>
      </c>
      <c r="H18" s="25">
        <f>H17/B17*100</f>
        <v>5.4285621646158582</v>
      </c>
      <c r="I18" s="25">
        <f>I17/B17*100</f>
        <v>5.2011899550929757</v>
      </c>
      <c r="J18" s="25">
        <f>J17/B17*100</f>
        <v>3.6288361461018428</v>
      </c>
      <c r="K18" s="25">
        <f>K17/B17*100</f>
        <v>3.3838334711346723</v>
      </c>
      <c r="L18" s="26">
        <f>L17/B17*100</f>
        <v>2.6320055769012534</v>
      </c>
      <c r="M18" s="33">
        <f>M17/B17*100</f>
        <v>81.024755605272119</v>
      </c>
      <c r="N18" s="34">
        <f>N17/B17*100</f>
        <v>18.975244394727884</v>
      </c>
    </row>
    <row r="19" spans="1:16" x14ac:dyDescent="0.2">
      <c r="A19" s="50">
        <v>1880</v>
      </c>
      <c r="B19" s="38"/>
      <c r="C19" s="24" t="s">
        <v>18</v>
      </c>
      <c r="D19" s="24" t="s">
        <v>15</v>
      </c>
      <c r="E19" s="24" t="s">
        <v>14</v>
      </c>
      <c r="F19" s="24" t="s">
        <v>17</v>
      </c>
      <c r="G19" s="24" t="s">
        <v>19</v>
      </c>
      <c r="H19" s="24" t="s">
        <v>26</v>
      </c>
      <c r="I19" s="24" t="s">
        <v>20</v>
      </c>
      <c r="J19" s="24" t="s">
        <v>22</v>
      </c>
      <c r="K19" s="24" t="s">
        <v>16</v>
      </c>
      <c r="L19" s="27" t="s">
        <v>24</v>
      </c>
      <c r="M19" s="7"/>
      <c r="N19" s="32"/>
    </row>
    <row r="20" spans="1:16" x14ac:dyDescent="0.2">
      <c r="A20" s="53" t="s">
        <v>3</v>
      </c>
      <c r="B20" s="36">
        <v>717157</v>
      </c>
      <c r="C20" s="4">
        <v>148866</v>
      </c>
      <c r="D20" s="4">
        <v>119302</v>
      </c>
      <c r="E20" s="4">
        <v>84182</v>
      </c>
      <c r="F20" s="4">
        <v>37114</v>
      </c>
      <c r="G20" s="4">
        <v>34043</v>
      </c>
      <c r="H20" s="4">
        <v>29631</v>
      </c>
      <c r="I20" s="4">
        <v>28965</v>
      </c>
      <c r="J20" s="4">
        <v>27142</v>
      </c>
      <c r="K20" s="4">
        <v>24620</v>
      </c>
      <c r="L20" s="17">
        <v>21097</v>
      </c>
      <c r="M20" s="6">
        <f>SUM(C20:L20)</f>
        <v>554962</v>
      </c>
      <c r="N20" s="5">
        <f>B20-M20</f>
        <v>162195</v>
      </c>
    </row>
    <row r="21" spans="1:16" ht="16" thickBot="1" x14ac:dyDescent="0.25">
      <c r="A21" s="48"/>
      <c r="B21" s="37">
        <v>100</v>
      </c>
      <c r="C21" s="25">
        <f>C20/B20*100</f>
        <v>20.75779780438593</v>
      </c>
      <c r="D21" s="25">
        <f>D20/B20*100</f>
        <v>16.635408982970258</v>
      </c>
      <c r="E21" s="25">
        <f>E20/B20*100</f>
        <v>11.738294404154182</v>
      </c>
      <c r="F21" s="25">
        <f>F20/B20*100</f>
        <v>5.1751569042761902</v>
      </c>
      <c r="G21" s="25">
        <f>G20/B20*100</f>
        <v>4.7469382575921308</v>
      </c>
      <c r="H21" s="25">
        <f>H20/B20*100</f>
        <v>4.1317312666543033</v>
      </c>
      <c r="I21" s="25">
        <f>I20/B20*100</f>
        <v>4.0388645721926997</v>
      </c>
      <c r="J21" s="25">
        <f>J20/B20*100</f>
        <v>3.7846663980132664</v>
      </c>
      <c r="K21" s="25">
        <f>K20/B20*100</f>
        <v>3.433000026493501</v>
      </c>
      <c r="L21" s="26">
        <f>L20/B20*100</f>
        <v>2.9417547343189847</v>
      </c>
      <c r="M21" s="33">
        <f>M20/B20*100</f>
        <v>77.383613351051437</v>
      </c>
      <c r="N21" s="34">
        <f>N20/B20*100</f>
        <v>22.616386648948556</v>
      </c>
    </row>
    <row r="22" spans="1:16" x14ac:dyDescent="0.2">
      <c r="A22" s="50">
        <v>1890</v>
      </c>
      <c r="B22" s="38"/>
      <c r="C22" s="24" t="s">
        <v>15</v>
      </c>
      <c r="D22" s="24" t="s">
        <v>32</v>
      </c>
      <c r="E22" s="24" t="s">
        <v>14</v>
      </c>
      <c r="F22" s="24" t="s">
        <v>17</v>
      </c>
      <c r="G22" s="24" t="s">
        <v>22</v>
      </c>
      <c r="H22" s="24" t="s">
        <v>26</v>
      </c>
      <c r="I22" s="24" t="s">
        <v>19</v>
      </c>
      <c r="J22" s="24" t="s">
        <v>20</v>
      </c>
      <c r="K22" s="24" t="s">
        <v>33</v>
      </c>
      <c r="L22" s="27" t="s">
        <v>34</v>
      </c>
      <c r="M22" s="7"/>
      <c r="N22" s="32"/>
    </row>
    <row r="23" spans="1:16" x14ac:dyDescent="0.2">
      <c r="A23" s="53" t="s">
        <v>3</v>
      </c>
      <c r="B23" s="36">
        <v>980938</v>
      </c>
      <c r="C23" s="4">
        <v>207601</v>
      </c>
      <c r="D23" s="4">
        <v>181416</v>
      </c>
      <c r="E23" s="4">
        <v>93193</v>
      </c>
      <c r="F23" s="4">
        <v>52076</v>
      </c>
      <c r="G23" s="4">
        <v>46321</v>
      </c>
      <c r="H23" s="4">
        <v>43580</v>
      </c>
      <c r="I23" s="4">
        <v>39525</v>
      </c>
      <c r="J23" s="4">
        <v>33163</v>
      </c>
      <c r="K23" s="4">
        <v>27934</v>
      </c>
      <c r="L23" s="17">
        <v>26028</v>
      </c>
      <c r="M23" s="6">
        <f>SUM(C23:L23)</f>
        <v>750837</v>
      </c>
      <c r="N23" s="5">
        <f>B23-M23</f>
        <v>230101</v>
      </c>
    </row>
    <row r="24" spans="1:16" ht="16" thickBot="1" x14ac:dyDescent="0.25">
      <c r="A24" s="48"/>
      <c r="B24" s="37">
        <v>100</v>
      </c>
      <c r="C24" s="25">
        <f>C23/B23*100</f>
        <v>21.163518999162026</v>
      </c>
      <c r="D24" s="25">
        <f>D23/B23*100</f>
        <v>18.494135205283108</v>
      </c>
      <c r="E24" s="25">
        <f>E23/B23*100</f>
        <v>9.5003965592116941</v>
      </c>
      <c r="F24" s="25">
        <f>F23/B23*100</f>
        <v>5.308796274586161</v>
      </c>
      <c r="G24" s="25">
        <f>G23/B23*100</f>
        <v>4.7221129164126578</v>
      </c>
      <c r="H24" s="25">
        <f>H23/B23*100</f>
        <v>4.4426864898699003</v>
      </c>
      <c r="I24" s="25">
        <f>I23/B23*100</f>
        <v>4.0293066432333138</v>
      </c>
      <c r="J24" s="25">
        <f>J23/B23*100</f>
        <v>3.3807437371169229</v>
      </c>
      <c r="K24" s="25">
        <f>K23/B23*100</f>
        <v>2.8476825242777828</v>
      </c>
      <c r="L24" s="26">
        <f>L23/B23*100</f>
        <v>2.6533787048722757</v>
      </c>
      <c r="M24" s="33">
        <f>M23/B23*100</f>
        <v>76.542758054025839</v>
      </c>
      <c r="N24" s="34">
        <f>N23/B23*100</f>
        <v>23.457241945974157</v>
      </c>
    </row>
    <row r="25" spans="1:16" x14ac:dyDescent="0.2">
      <c r="A25" s="50">
        <v>1900</v>
      </c>
      <c r="B25" s="38"/>
      <c r="C25" s="24" t="s">
        <v>15</v>
      </c>
      <c r="D25" s="24" t="s">
        <v>32</v>
      </c>
      <c r="E25" s="24" t="s">
        <v>14</v>
      </c>
      <c r="F25" s="24" t="s">
        <v>17</v>
      </c>
      <c r="G25" s="24" t="s">
        <v>22</v>
      </c>
      <c r="H25" s="24" t="s">
        <v>19</v>
      </c>
      <c r="I25" s="24" t="s">
        <v>25</v>
      </c>
      <c r="J25" s="24" t="s">
        <v>33</v>
      </c>
      <c r="K25" s="24" t="s">
        <v>20</v>
      </c>
      <c r="L25" s="27" t="s">
        <v>34</v>
      </c>
      <c r="M25" s="7"/>
      <c r="N25" s="32"/>
      <c r="P25" s="12"/>
    </row>
    <row r="26" spans="1:16" x14ac:dyDescent="0.2">
      <c r="A26" s="53" t="s">
        <v>2</v>
      </c>
      <c r="B26" s="36">
        <v>1179922</v>
      </c>
      <c r="C26" s="4">
        <v>293169</v>
      </c>
      <c r="D26" s="4">
        <v>184398</v>
      </c>
      <c r="E26" s="4">
        <v>117535</v>
      </c>
      <c r="F26" s="4">
        <v>67077</v>
      </c>
      <c r="G26" s="4">
        <v>58967</v>
      </c>
      <c r="H26" s="4">
        <v>50595</v>
      </c>
      <c r="I26" s="4">
        <v>47578</v>
      </c>
      <c r="J26" s="4">
        <v>39277</v>
      </c>
      <c r="K26" s="4">
        <v>33951</v>
      </c>
      <c r="L26" s="17">
        <v>29818</v>
      </c>
      <c r="M26" s="6">
        <f>SUM(C26:L26)</f>
        <v>922365</v>
      </c>
      <c r="N26" s="5">
        <f>B26-M26</f>
        <v>257557</v>
      </c>
    </row>
    <row r="27" spans="1:16" ht="16" thickBot="1" x14ac:dyDescent="0.25">
      <c r="A27" s="48"/>
      <c r="B27" s="37">
        <v>100</v>
      </c>
      <c r="C27" s="25">
        <f>C26/B26*100</f>
        <v>24.846472902446092</v>
      </c>
      <c r="D27" s="25">
        <f>D26/B26*100</f>
        <v>15.627982188653148</v>
      </c>
      <c r="E27" s="25">
        <f>E26/B26*100</f>
        <v>9.9612516759582412</v>
      </c>
      <c r="F27" s="25">
        <f>F26/B26*100</f>
        <v>5.6848673047879439</v>
      </c>
      <c r="G27" s="25">
        <f>G26/B26*100</f>
        <v>4.9975337352808067</v>
      </c>
      <c r="H27" s="25">
        <f>H26/B26*100</f>
        <v>4.2879953081644375</v>
      </c>
      <c r="I27" s="25">
        <f>I26/B26*100</f>
        <v>4.0323004401985889</v>
      </c>
      <c r="J27" s="25">
        <f>J26/B26*100</f>
        <v>3.3287793599915925</v>
      </c>
      <c r="K27" s="25">
        <f>K26/B26*100</f>
        <v>2.8773935904237735</v>
      </c>
      <c r="L27" s="26">
        <f>L26/B26*100</f>
        <v>2.5271161992063882</v>
      </c>
      <c r="M27" s="33">
        <f>M26/B26*100</f>
        <v>78.171692705111013</v>
      </c>
      <c r="N27" s="34">
        <f>N26/B26*100</f>
        <v>21.828307294888987</v>
      </c>
    </row>
    <row r="28" spans="1:16" x14ac:dyDescent="0.2">
      <c r="A28" s="50">
        <v>1910</v>
      </c>
      <c r="B28" s="38"/>
      <c r="C28" s="24" t="s">
        <v>15</v>
      </c>
      <c r="D28" s="24" t="s">
        <v>32</v>
      </c>
      <c r="E28" s="24" t="s">
        <v>14</v>
      </c>
      <c r="F28" s="24" t="s">
        <v>17</v>
      </c>
      <c r="G28" s="24" t="s">
        <v>22</v>
      </c>
      <c r="H28" s="24" t="s">
        <v>19</v>
      </c>
      <c r="I28" s="24" t="s">
        <v>34</v>
      </c>
      <c r="J28" s="24" t="s">
        <v>33</v>
      </c>
      <c r="K28" s="24" t="s">
        <v>25</v>
      </c>
      <c r="L28" s="27" t="s">
        <v>35</v>
      </c>
      <c r="M28" s="7"/>
      <c r="N28" s="32"/>
    </row>
    <row r="29" spans="1:16" x14ac:dyDescent="0.2">
      <c r="A29" s="53" t="s">
        <v>4</v>
      </c>
      <c r="B29" s="36">
        <v>1209717</v>
      </c>
      <c r="C29" s="4">
        <v>299120</v>
      </c>
      <c r="D29" s="4">
        <v>172943</v>
      </c>
      <c r="E29" s="4">
        <v>124580</v>
      </c>
      <c r="F29" s="4">
        <v>76323</v>
      </c>
      <c r="G29" s="4">
        <v>57962</v>
      </c>
      <c r="H29" s="4">
        <v>45964</v>
      </c>
      <c r="I29" s="4">
        <v>44838</v>
      </c>
      <c r="J29" s="4">
        <v>42096</v>
      </c>
      <c r="K29" s="4">
        <v>41168</v>
      </c>
      <c r="L29" s="17">
        <v>39588</v>
      </c>
      <c r="M29" s="6">
        <f>SUM(C29:L29)</f>
        <v>944582</v>
      </c>
      <c r="N29" s="5">
        <f>B29-M29</f>
        <v>265135</v>
      </c>
    </row>
    <row r="30" spans="1:16" ht="16" thickBot="1" x14ac:dyDescent="0.25">
      <c r="A30" s="48"/>
      <c r="B30" s="37">
        <v>100</v>
      </c>
      <c r="C30" s="25">
        <f>C29/B29*100</f>
        <v>24.726444284076358</v>
      </c>
      <c r="D30" s="25">
        <f>D29/B29*100</f>
        <v>14.296153563188746</v>
      </c>
      <c r="E30" s="25">
        <f>E29/B29*100</f>
        <v>10.298276373730385</v>
      </c>
      <c r="F30" s="25">
        <f>F29/B29*100</f>
        <v>6.3091615642336185</v>
      </c>
      <c r="G30" s="25">
        <f>G29/B29*100</f>
        <v>4.7913685597540585</v>
      </c>
      <c r="H30" s="25">
        <f>H29/B29*100</f>
        <v>3.7995663448558625</v>
      </c>
      <c r="I30" s="25">
        <f>I29/B29*100</f>
        <v>3.7064867237543986</v>
      </c>
      <c r="J30" s="25">
        <f>J29/B29*100</f>
        <v>3.4798221402195719</v>
      </c>
      <c r="K30" s="25">
        <f>K29/B29*100</f>
        <v>3.4031099835746712</v>
      </c>
      <c r="L30" s="26">
        <f>L29/B29*100</f>
        <v>3.2725009237697744</v>
      </c>
      <c r="M30" s="33">
        <f>M29/B29*100</f>
        <v>78.082890461157433</v>
      </c>
      <c r="N30" s="34">
        <f>N29/B29*100</f>
        <v>21.917109538842556</v>
      </c>
    </row>
    <row r="31" spans="1:16" x14ac:dyDescent="0.2">
      <c r="A31" s="50">
        <v>1920</v>
      </c>
      <c r="B31" s="38"/>
      <c r="C31" s="24" t="s">
        <v>15</v>
      </c>
      <c r="D31" s="24" t="s">
        <v>32</v>
      </c>
      <c r="E31" s="24" t="s">
        <v>14</v>
      </c>
      <c r="F31" s="24" t="s">
        <v>17</v>
      </c>
      <c r="G31" s="24" t="s">
        <v>34</v>
      </c>
      <c r="H31" s="24" t="s">
        <v>22</v>
      </c>
      <c r="I31" s="24" t="s">
        <v>35</v>
      </c>
      <c r="J31" s="24" t="s">
        <v>19</v>
      </c>
      <c r="K31" s="24" t="s">
        <v>33</v>
      </c>
      <c r="L31" s="27" t="s">
        <v>25</v>
      </c>
      <c r="M31" s="7"/>
      <c r="N31" s="32"/>
    </row>
    <row r="32" spans="1:16" x14ac:dyDescent="0.2">
      <c r="A32" s="53" t="s">
        <v>4</v>
      </c>
      <c r="B32" s="36">
        <v>1138174</v>
      </c>
      <c r="C32" s="4">
        <v>270646</v>
      </c>
      <c r="D32" s="4">
        <v>166147</v>
      </c>
      <c r="E32" s="4">
        <v>114614</v>
      </c>
      <c r="F32" s="4">
        <v>74635</v>
      </c>
      <c r="G32" s="4">
        <v>60022</v>
      </c>
      <c r="H32" s="4">
        <v>52494</v>
      </c>
      <c r="I32" s="4">
        <v>43497</v>
      </c>
      <c r="J32" s="4">
        <v>39084</v>
      </c>
      <c r="K32" s="4">
        <v>36715</v>
      </c>
      <c r="L32" s="17">
        <v>33918</v>
      </c>
      <c r="M32" s="6">
        <f>SUM(C32:L32)</f>
        <v>891772</v>
      </c>
      <c r="N32" s="5">
        <f>B32-M32</f>
        <v>246402</v>
      </c>
    </row>
    <row r="33" spans="1:14" ht="16" thickBot="1" x14ac:dyDescent="0.25">
      <c r="A33" s="48"/>
      <c r="B33" s="37">
        <v>100</v>
      </c>
      <c r="C33" s="25">
        <f>C32/B32*100</f>
        <v>23.778965254873157</v>
      </c>
      <c r="D33" s="25">
        <f>D32/B32*100</f>
        <v>14.597680143809294</v>
      </c>
      <c r="E33" s="25">
        <f>E32/B32*100</f>
        <v>10.069989298648537</v>
      </c>
      <c r="F33" s="25">
        <f>F32/B32*100</f>
        <v>6.5574332219853915</v>
      </c>
      <c r="G33" s="25">
        <f>G32/B32*100</f>
        <v>5.2735346265158052</v>
      </c>
      <c r="H33" s="25">
        <f>H32/B32*100</f>
        <v>4.6121243324834342</v>
      </c>
      <c r="I33" s="25">
        <f>I32/B32*100</f>
        <v>3.8216476566851814</v>
      </c>
      <c r="J33" s="25">
        <f>J32/B32*100</f>
        <v>3.4339213512169495</v>
      </c>
      <c r="K33" s="25">
        <f>K32/B32*100</f>
        <v>3.2257809438627132</v>
      </c>
      <c r="L33" s="26">
        <f>L32/B32*100</f>
        <v>2.9800364443397931</v>
      </c>
      <c r="M33" s="33">
        <f>M32/B32*100</f>
        <v>78.351113274420257</v>
      </c>
      <c r="N33" s="34">
        <f>N32/B32*100</f>
        <v>21.648886725579743</v>
      </c>
    </row>
    <row r="34" spans="1:14" x14ac:dyDescent="0.2">
      <c r="A34" s="50">
        <v>1930</v>
      </c>
      <c r="B34" s="38"/>
      <c r="C34" s="24" t="s">
        <v>15</v>
      </c>
      <c r="D34" s="24" t="s">
        <v>32</v>
      </c>
      <c r="E34" s="24" t="s">
        <v>14</v>
      </c>
      <c r="F34" s="24" t="s">
        <v>34</v>
      </c>
      <c r="G34" s="24" t="s">
        <v>17</v>
      </c>
      <c r="H34" s="24" t="s">
        <v>22</v>
      </c>
      <c r="I34" s="24" t="s">
        <v>35</v>
      </c>
      <c r="J34" s="24" t="s">
        <v>19</v>
      </c>
      <c r="K34" s="24" t="s">
        <v>33</v>
      </c>
      <c r="L34" s="27" t="s">
        <v>36</v>
      </c>
      <c r="M34" s="7"/>
      <c r="N34" s="32"/>
    </row>
    <row r="35" spans="1:14" x14ac:dyDescent="0.2">
      <c r="A35" s="53" t="s">
        <v>3</v>
      </c>
      <c r="B35" s="36">
        <v>1310369</v>
      </c>
      <c r="C35" s="4">
        <v>300483</v>
      </c>
      <c r="D35" s="4">
        <v>204758</v>
      </c>
      <c r="E35" s="4">
        <v>155526</v>
      </c>
      <c r="F35" s="4">
        <v>102236</v>
      </c>
      <c r="G35" s="4">
        <v>74199</v>
      </c>
      <c r="H35" s="4">
        <v>51220</v>
      </c>
      <c r="I35" s="4">
        <v>48519</v>
      </c>
      <c r="J35" s="4">
        <v>44374</v>
      </c>
      <c r="K35" s="4">
        <v>39581</v>
      </c>
      <c r="L35" s="17">
        <v>38621</v>
      </c>
      <c r="M35" s="6">
        <f>SUM(C35:L35)</f>
        <v>1059517</v>
      </c>
      <c r="N35" s="5">
        <f>B35-M35</f>
        <v>250852</v>
      </c>
    </row>
    <row r="36" spans="1:14" ht="16" thickBot="1" x14ac:dyDescent="0.25">
      <c r="A36" s="48"/>
      <c r="B36" s="37">
        <v>100</v>
      </c>
      <c r="C36" s="25">
        <f>C35/B35*100</f>
        <v>22.931174348599516</v>
      </c>
      <c r="D36" s="25">
        <f>D35/B35*100</f>
        <v>15.625980162839628</v>
      </c>
      <c r="E36" s="25">
        <f>E35/B35*100</f>
        <v>11.868870524256907</v>
      </c>
      <c r="F36" s="25">
        <f>F35/B35*100</f>
        <v>7.8020771248404079</v>
      </c>
      <c r="G36" s="25">
        <f>G35/B35*100</f>
        <v>5.662450805841714</v>
      </c>
      <c r="H36" s="25">
        <f>H35/B35*100</f>
        <v>3.9088226293509694</v>
      </c>
      <c r="I36" s="25">
        <f>I35/B35*100</f>
        <v>3.702697484449037</v>
      </c>
      <c r="J36" s="25">
        <f>J35/B35*100</f>
        <v>3.3863743724096036</v>
      </c>
      <c r="K36" s="25">
        <f>K35/B35*100</f>
        <v>3.0205995410453088</v>
      </c>
      <c r="L36" s="26">
        <f>L35/B35*100</f>
        <v>2.947337734638106</v>
      </c>
      <c r="M36" s="33">
        <f>M35/B35*100</f>
        <v>80.856384728271209</v>
      </c>
      <c r="N36" s="34">
        <f>N35/B35*100</f>
        <v>19.143615271728802</v>
      </c>
    </row>
    <row r="37" spans="1:14" x14ac:dyDescent="0.2">
      <c r="A37" s="50">
        <v>1940</v>
      </c>
      <c r="B37" s="38"/>
      <c r="C37" s="24"/>
      <c r="D37" s="24"/>
      <c r="E37" s="24"/>
      <c r="F37" s="24"/>
      <c r="G37" s="24"/>
      <c r="H37" s="24"/>
      <c r="I37" s="24"/>
      <c r="J37" s="24"/>
      <c r="K37" s="24"/>
      <c r="L37" s="27"/>
      <c r="M37" s="7"/>
      <c r="N37" s="32"/>
    </row>
    <row r="38" spans="1:14" x14ac:dyDescent="0.2">
      <c r="A38" s="53" t="s">
        <v>2</v>
      </c>
      <c r="B38" s="36">
        <v>1072998</v>
      </c>
      <c r="C38" s="4"/>
      <c r="D38" s="4"/>
      <c r="E38" s="4"/>
      <c r="F38" s="4"/>
      <c r="G38" s="4"/>
      <c r="H38" s="4"/>
      <c r="I38" s="4"/>
      <c r="J38" s="4"/>
      <c r="K38" s="4"/>
      <c r="L38" s="17"/>
      <c r="M38" s="6"/>
      <c r="N38" s="5"/>
    </row>
    <row r="39" spans="1:14" ht="16" thickBot="1" x14ac:dyDescent="0.25">
      <c r="A39" s="48"/>
      <c r="B39" s="37">
        <v>100</v>
      </c>
      <c r="C39" s="25"/>
      <c r="D39" s="25"/>
      <c r="E39" s="25"/>
      <c r="F39" s="25"/>
      <c r="G39" s="25"/>
      <c r="H39" s="25"/>
      <c r="I39" s="25"/>
      <c r="J39" s="25"/>
      <c r="K39" s="25"/>
      <c r="L39" s="26"/>
      <c r="M39" s="33"/>
      <c r="N39" s="34"/>
    </row>
    <row r="40" spans="1:14" x14ac:dyDescent="0.2">
      <c r="A40" s="50">
        <v>1950</v>
      </c>
      <c r="B40" s="38"/>
      <c r="C40" s="24"/>
      <c r="D40" s="24"/>
      <c r="E40" s="24"/>
      <c r="F40" s="24"/>
      <c r="G40" s="24"/>
      <c r="H40" s="24"/>
      <c r="I40" s="24"/>
      <c r="J40" s="24"/>
      <c r="K40" s="24"/>
      <c r="L40" s="27"/>
      <c r="M40" s="7"/>
      <c r="N40" s="32"/>
    </row>
    <row r="41" spans="1:14" x14ac:dyDescent="0.2">
      <c r="A41" s="53" t="s">
        <v>1</v>
      </c>
      <c r="B41" s="36">
        <v>1003038</v>
      </c>
      <c r="C41" s="4"/>
      <c r="D41" s="4"/>
      <c r="E41" s="4"/>
      <c r="F41" s="4"/>
      <c r="G41" s="4"/>
      <c r="H41" s="4"/>
      <c r="I41" s="4"/>
      <c r="J41" s="4"/>
      <c r="K41" s="4"/>
      <c r="L41" s="17"/>
      <c r="M41" s="6"/>
      <c r="N41" s="5"/>
    </row>
    <row r="42" spans="1:14" ht="16" thickBot="1" x14ac:dyDescent="0.25">
      <c r="A42" s="48"/>
      <c r="B42" s="37">
        <v>100</v>
      </c>
      <c r="C42" s="25"/>
      <c r="D42" s="25"/>
      <c r="E42" s="25"/>
      <c r="F42" s="25"/>
      <c r="G42" s="25"/>
      <c r="H42" s="25"/>
      <c r="I42" s="25"/>
      <c r="J42" s="25"/>
      <c r="K42" s="25"/>
      <c r="L42" s="26"/>
      <c r="M42" s="33"/>
      <c r="N42" s="34"/>
    </row>
    <row r="43" spans="1:14" x14ac:dyDescent="0.2">
      <c r="A43" s="50">
        <v>1960</v>
      </c>
      <c r="B43" s="38"/>
      <c r="C43" s="24" t="s">
        <v>15</v>
      </c>
      <c r="D43" s="24" t="s">
        <v>34</v>
      </c>
      <c r="E43" s="24" t="s">
        <v>32</v>
      </c>
      <c r="F43" s="24" t="s">
        <v>14</v>
      </c>
      <c r="G43" s="24" t="s">
        <v>35</v>
      </c>
      <c r="H43" s="24" t="s">
        <v>17</v>
      </c>
      <c r="I43" s="24" t="s">
        <v>36</v>
      </c>
      <c r="J43" s="24" t="s">
        <v>37</v>
      </c>
      <c r="K43" s="24" t="s">
        <v>22</v>
      </c>
      <c r="L43" s="27" t="s">
        <v>19</v>
      </c>
      <c r="M43" s="7"/>
      <c r="N43" s="32"/>
    </row>
    <row r="44" spans="1:14" x14ac:dyDescent="0.2">
      <c r="A44" s="53" t="s">
        <v>2</v>
      </c>
      <c r="B44" s="36">
        <v>952500</v>
      </c>
      <c r="C44" s="4">
        <v>152075</v>
      </c>
      <c r="D44" s="4">
        <v>149351</v>
      </c>
      <c r="E44" s="4">
        <v>126095</v>
      </c>
      <c r="F44" s="4">
        <v>111280</v>
      </c>
      <c r="G44" s="4">
        <v>44423</v>
      </c>
      <c r="H44" s="4">
        <v>44075</v>
      </c>
      <c r="I44" s="4">
        <v>34253</v>
      </c>
      <c r="J44" s="4">
        <v>31905</v>
      </c>
      <c r="K44" s="4">
        <v>26301</v>
      </c>
      <c r="L44" s="17">
        <v>25268</v>
      </c>
      <c r="M44" s="6">
        <f>SUM(C44:L44)</f>
        <v>745026</v>
      </c>
      <c r="N44" s="5">
        <f>B44-M44</f>
        <v>207474</v>
      </c>
    </row>
    <row r="45" spans="1:14" ht="16" thickBot="1" x14ac:dyDescent="0.25">
      <c r="A45" s="48"/>
      <c r="B45" s="37">
        <v>100</v>
      </c>
      <c r="C45" s="25">
        <f>C44/B44*100</f>
        <v>15.965879265091864</v>
      </c>
      <c r="D45" s="25">
        <f>D44/B44*100</f>
        <v>15.67989501312336</v>
      </c>
      <c r="E45" s="25">
        <f>E44/B44*100</f>
        <v>13.238320209973754</v>
      </c>
      <c r="F45" s="25">
        <f>F44/B44*100</f>
        <v>11.682939632545931</v>
      </c>
      <c r="G45" s="25">
        <f>G44/B44*100</f>
        <v>4.6638320209973747</v>
      </c>
      <c r="H45" s="25">
        <f>H44/B44*100</f>
        <v>4.6272965879265087</v>
      </c>
      <c r="I45" s="25">
        <f>I44/B44*100</f>
        <v>3.5961154855643045</v>
      </c>
      <c r="J45" s="25">
        <f>J44/B44*100</f>
        <v>3.3496062992125983</v>
      </c>
      <c r="K45" s="25">
        <f>K44/B44*100</f>
        <v>2.761259842519685</v>
      </c>
      <c r="L45" s="26">
        <f>L44/B44*100</f>
        <v>2.652808398950131</v>
      </c>
      <c r="M45" s="33">
        <f>M44/B44*100</f>
        <v>78.2179527559055</v>
      </c>
      <c r="N45" s="34">
        <f>N44/B44*100</f>
        <v>21.782047244094489</v>
      </c>
    </row>
    <row r="46" spans="1:14" x14ac:dyDescent="0.2">
      <c r="A46" s="50">
        <v>1970</v>
      </c>
      <c r="B46" s="38"/>
      <c r="C46" s="24" t="s">
        <v>34</v>
      </c>
      <c r="D46" s="24" t="s">
        <v>15</v>
      </c>
      <c r="E46" s="24" t="s">
        <v>32</v>
      </c>
      <c r="F46" s="24" t="s">
        <v>14</v>
      </c>
      <c r="G46" s="24" t="s">
        <v>37</v>
      </c>
      <c r="H46" s="24" t="s">
        <v>35</v>
      </c>
      <c r="I46" s="24" t="s">
        <v>36</v>
      </c>
      <c r="J46" s="24" t="s">
        <v>17</v>
      </c>
      <c r="K46" s="24" t="s">
        <v>19</v>
      </c>
      <c r="L46" s="27" t="s">
        <v>22</v>
      </c>
      <c r="M46" s="7"/>
      <c r="N46" s="32"/>
    </row>
    <row r="47" spans="1:14" x14ac:dyDescent="0.2">
      <c r="A47" s="47" t="s">
        <v>2</v>
      </c>
      <c r="B47" s="39">
        <v>812421</v>
      </c>
      <c r="C47" s="21">
        <v>153725</v>
      </c>
      <c r="D47" s="21">
        <v>109714</v>
      </c>
      <c r="E47" s="21">
        <v>90696</v>
      </c>
      <c r="F47" s="21">
        <v>85176</v>
      </c>
      <c r="G47" s="21">
        <v>43816</v>
      </c>
      <c r="H47" s="21">
        <v>35977</v>
      </c>
      <c r="I47" s="21">
        <v>32331</v>
      </c>
      <c r="J47" s="21">
        <v>31157</v>
      </c>
      <c r="K47" s="21">
        <v>21875</v>
      </c>
      <c r="L47" s="20">
        <v>21268</v>
      </c>
      <c r="M47" s="6">
        <f>SUM(C47:L47)</f>
        <v>625735</v>
      </c>
      <c r="N47" s="5">
        <f>B47-M47</f>
        <v>186686</v>
      </c>
    </row>
    <row r="48" spans="1:14" ht="16" thickBot="1" x14ac:dyDescent="0.25">
      <c r="A48" s="48"/>
      <c r="B48" s="37">
        <v>100</v>
      </c>
      <c r="C48" s="25">
        <f>C47/B47*100</f>
        <v>18.921839785037562</v>
      </c>
      <c r="D48" s="25">
        <f>D47/B47*100</f>
        <v>13.504574598637898</v>
      </c>
      <c r="E48" s="25">
        <f>E47/B47*100</f>
        <v>11.163670067612728</v>
      </c>
      <c r="F48" s="25">
        <f>F47/B47*100</f>
        <v>10.484219388715948</v>
      </c>
      <c r="G48" s="25">
        <f>G47/B47*100</f>
        <v>5.3932628526342867</v>
      </c>
      <c r="H48" s="25">
        <f>H47/B47*100</f>
        <v>4.428369035266198</v>
      </c>
      <c r="I48" s="25">
        <f>I47/B47*100</f>
        <v>3.9795869382992315</v>
      </c>
      <c r="J48" s="25">
        <f>J47/B47*100</f>
        <v>3.8350805801425616</v>
      </c>
      <c r="K48" s="25">
        <f>K47/B47*100</f>
        <v>2.6925694929106956</v>
      </c>
      <c r="L48" s="26">
        <f>L47/B47*100</f>
        <v>2.6178545360102707</v>
      </c>
      <c r="M48" s="33">
        <f>M47/B47*100</f>
        <v>77.021027275267386</v>
      </c>
      <c r="N48" s="34">
        <f>N47/B47*100</f>
        <v>22.978972724732621</v>
      </c>
    </row>
    <row r="49" spans="1:14" x14ac:dyDescent="0.2">
      <c r="A49" s="46">
        <v>1980</v>
      </c>
      <c r="B49" s="40"/>
      <c r="C49" s="10" t="s">
        <v>34</v>
      </c>
      <c r="D49" s="10" t="s">
        <v>15</v>
      </c>
      <c r="E49" s="10" t="s">
        <v>32</v>
      </c>
      <c r="F49" s="10" t="s">
        <v>14</v>
      </c>
      <c r="G49" s="10" t="s">
        <v>37</v>
      </c>
      <c r="H49" s="10" t="s">
        <v>35</v>
      </c>
      <c r="I49" s="10" t="s">
        <v>36</v>
      </c>
      <c r="J49" s="10" t="s">
        <v>17</v>
      </c>
      <c r="K49" s="10" t="s">
        <v>19</v>
      </c>
      <c r="L49" s="18" t="s">
        <v>39</v>
      </c>
      <c r="M49" s="28"/>
      <c r="N49" s="29"/>
    </row>
    <row r="50" spans="1:14" x14ac:dyDescent="0.2">
      <c r="A50" s="47" t="s">
        <v>2</v>
      </c>
      <c r="B50" s="36">
        <v>842859</v>
      </c>
      <c r="C50" s="4">
        <v>163300</v>
      </c>
      <c r="D50" s="4">
        <v>78211</v>
      </c>
      <c r="E50" s="4">
        <v>76612</v>
      </c>
      <c r="F50" s="4">
        <v>73142</v>
      </c>
      <c r="G50" s="4">
        <v>70603</v>
      </c>
      <c r="H50" s="4">
        <v>46818</v>
      </c>
      <c r="I50" s="4">
        <v>28325</v>
      </c>
      <c r="J50" s="4">
        <v>27177</v>
      </c>
      <c r="K50" s="4">
        <v>20482</v>
      </c>
      <c r="L50" s="17">
        <v>18971</v>
      </c>
      <c r="M50" s="6">
        <f>SUM(C50:L50)</f>
        <v>603641</v>
      </c>
      <c r="N50" s="5">
        <f>B50-M50</f>
        <v>239218</v>
      </c>
    </row>
    <row r="51" spans="1:14" ht="16" thickBot="1" x14ac:dyDescent="0.25">
      <c r="A51" s="48"/>
      <c r="B51" s="37">
        <v>100</v>
      </c>
      <c r="C51" s="25">
        <f>C50/B50*100</f>
        <v>19.374533581536177</v>
      </c>
      <c r="D51" s="25">
        <f>D50/B50*100</f>
        <v>9.2792507406339606</v>
      </c>
      <c r="E51" s="25">
        <f>E50/B50*100</f>
        <v>9.089539294235454</v>
      </c>
      <c r="F51" s="25">
        <f>F50/B50*100</f>
        <v>8.6778452861036062</v>
      </c>
      <c r="G51" s="25">
        <f>G50/B50*100</f>
        <v>8.376608661709728</v>
      </c>
      <c r="H51" s="25">
        <f>H50/B50*100</f>
        <v>5.5546657270077207</v>
      </c>
      <c r="I51" s="25">
        <f>I50/B50*100</f>
        <v>3.3605858156583719</v>
      </c>
      <c r="J51" s="25">
        <f>J50/B50*100</f>
        <v>3.2243827259363664</v>
      </c>
      <c r="K51" s="25">
        <f>K50/B50*100</f>
        <v>2.4300624422352968</v>
      </c>
      <c r="L51" s="26">
        <f>L50/B50*100</f>
        <v>2.2507916507980577</v>
      </c>
      <c r="M51" s="33">
        <f>M50/B50*100</f>
        <v>71.618265925854743</v>
      </c>
      <c r="N51" s="34">
        <f>N50/B50*100</f>
        <v>28.38173407414526</v>
      </c>
    </row>
    <row r="52" spans="1:14" x14ac:dyDescent="0.2">
      <c r="A52" s="50">
        <v>1990</v>
      </c>
      <c r="B52" s="38"/>
      <c r="C52" s="24" t="s">
        <v>34</v>
      </c>
      <c r="D52" s="24" t="s">
        <v>37</v>
      </c>
      <c r="E52" s="24" t="s">
        <v>14</v>
      </c>
      <c r="F52" s="24" t="s">
        <v>32</v>
      </c>
      <c r="G52" s="24" t="s">
        <v>15</v>
      </c>
      <c r="H52" s="24" t="s">
        <v>35</v>
      </c>
      <c r="I52" s="24" t="s">
        <v>36</v>
      </c>
      <c r="J52" s="24" t="s">
        <v>38</v>
      </c>
      <c r="K52" s="24" t="s">
        <v>17</v>
      </c>
      <c r="L52" s="27" t="s">
        <v>39</v>
      </c>
      <c r="M52" s="7"/>
      <c r="N52" s="32"/>
    </row>
    <row r="53" spans="1:14" x14ac:dyDescent="0.2">
      <c r="A53" s="53" t="s">
        <v>3</v>
      </c>
      <c r="B53" s="36">
        <v>744830</v>
      </c>
      <c r="C53" s="4">
        <v>150387</v>
      </c>
      <c r="D53" s="4">
        <v>77559</v>
      </c>
      <c r="E53" s="4">
        <v>56795</v>
      </c>
      <c r="F53" s="4">
        <v>54630</v>
      </c>
      <c r="G53" s="4">
        <v>52438</v>
      </c>
      <c r="H53" s="4">
        <v>44262</v>
      </c>
      <c r="I53" s="4">
        <v>22291</v>
      </c>
      <c r="J53" s="4">
        <v>22038</v>
      </c>
      <c r="K53" s="4">
        <v>18729</v>
      </c>
      <c r="L53" s="17">
        <v>16962</v>
      </c>
      <c r="M53" s="6">
        <f>SUM(C53:L53)</f>
        <v>516091</v>
      </c>
      <c r="N53" s="5">
        <f>B53-M53</f>
        <v>228739</v>
      </c>
    </row>
    <row r="54" spans="1:14" ht="16" thickBot="1" x14ac:dyDescent="0.25">
      <c r="A54" s="48"/>
      <c r="B54" s="37">
        <v>100</v>
      </c>
      <c r="C54" s="25">
        <f>C53/B53*100</f>
        <v>20.190781789133091</v>
      </c>
      <c r="D54" s="25">
        <f>D53/B53*100</f>
        <v>10.412980143119906</v>
      </c>
      <c r="E54" s="25">
        <f>E53/B53*100</f>
        <v>7.6252299182363759</v>
      </c>
      <c r="F54" s="25">
        <f>F53/B53*100</f>
        <v>7.33455956392734</v>
      </c>
      <c r="G54" s="25">
        <f>G53/B53*100</f>
        <v>7.0402642213659492</v>
      </c>
      <c r="H54" s="25">
        <f>H53/B53*100</f>
        <v>5.9425640750238307</v>
      </c>
      <c r="I54" s="25">
        <f>I53/B53*100</f>
        <v>2.9927634493777102</v>
      </c>
      <c r="J54" s="25">
        <f>J53/B53*100</f>
        <v>2.9587959668649222</v>
      </c>
      <c r="K54" s="25">
        <f>K53/B53*100</f>
        <v>2.514533517715452</v>
      </c>
      <c r="L54" s="26">
        <f>L53/B53*100</f>
        <v>2.2772981754225796</v>
      </c>
      <c r="M54" s="33">
        <f>M53/B53*100</f>
        <v>69.289770820187158</v>
      </c>
      <c r="N54" s="34">
        <f>N53/B53*100</f>
        <v>30.710229179812842</v>
      </c>
    </row>
    <row r="55" spans="1:14" x14ac:dyDescent="0.2">
      <c r="A55" s="50">
        <v>2000</v>
      </c>
      <c r="B55" s="38"/>
      <c r="C55" s="24" t="s">
        <v>34</v>
      </c>
      <c r="D55" s="24" t="s">
        <v>37</v>
      </c>
      <c r="E55" s="24" t="s">
        <v>14</v>
      </c>
      <c r="F55" s="24" t="s">
        <v>32</v>
      </c>
      <c r="G55" s="24" t="s">
        <v>35</v>
      </c>
      <c r="H55" s="24" t="s">
        <v>15</v>
      </c>
      <c r="I55" s="24" t="s">
        <v>38</v>
      </c>
      <c r="J55" s="24" t="s">
        <v>40</v>
      </c>
      <c r="K55" s="24" t="s">
        <v>19</v>
      </c>
      <c r="L55" s="27" t="s">
        <v>36</v>
      </c>
      <c r="M55" s="7"/>
      <c r="N55" s="32"/>
    </row>
    <row r="56" spans="1:14" x14ac:dyDescent="0.2">
      <c r="A56" s="47" t="s">
        <v>7</v>
      </c>
      <c r="B56" s="39">
        <v>820771</v>
      </c>
      <c r="C56" s="21">
        <v>141181</v>
      </c>
      <c r="D56" s="21">
        <v>99139</v>
      </c>
      <c r="E56" s="21">
        <v>54876</v>
      </c>
      <c r="F56" s="21">
        <v>49515</v>
      </c>
      <c r="G56" s="21">
        <v>47568</v>
      </c>
      <c r="H56" s="21">
        <v>40247</v>
      </c>
      <c r="I56" s="21">
        <v>36802</v>
      </c>
      <c r="J56" s="21">
        <v>26323</v>
      </c>
      <c r="K56" s="21">
        <v>19098</v>
      </c>
      <c r="L56" s="20">
        <v>19083</v>
      </c>
      <c r="M56" s="6">
        <f>SUM(C56:L56)</f>
        <v>533832</v>
      </c>
      <c r="N56" s="5">
        <f>B56-M56</f>
        <v>286939</v>
      </c>
    </row>
    <row r="57" spans="1:14" ht="16" thickBot="1" x14ac:dyDescent="0.25">
      <c r="A57" s="48"/>
      <c r="B57" s="37">
        <v>100</v>
      </c>
      <c r="C57" s="25">
        <f>C56/B56*100</f>
        <v>17.201021965932032</v>
      </c>
      <c r="D57" s="25">
        <f>D56/B56*100</f>
        <v>12.078764966111132</v>
      </c>
      <c r="E57" s="25">
        <f>E56/B56*100</f>
        <v>6.6859087370289645</v>
      </c>
      <c r="F57" s="25">
        <f>F56/B56*100</f>
        <v>6.0327423849039503</v>
      </c>
      <c r="G57" s="25">
        <f>G56/B56*100</f>
        <v>5.7955264013957608</v>
      </c>
      <c r="H57" s="25">
        <f>H56/B56*100</f>
        <v>4.9035601891392364</v>
      </c>
      <c r="I57" s="25">
        <f>I56/B56*100</f>
        <v>4.4838328839591064</v>
      </c>
      <c r="J57" s="25">
        <f>J56/B56*100</f>
        <v>3.2071064888988525</v>
      </c>
      <c r="K57" s="25">
        <f>K56/B56*100</f>
        <v>2.3268365963222388</v>
      </c>
      <c r="L57" s="26">
        <f>L56/B56*100</f>
        <v>2.3250090463722524</v>
      </c>
      <c r="M57" s="33">
        <f>M56/B56*100</f>
        <v>65.040309660063528</v>
      </c>
      <c r="N57" s="34">
        <f>N56/B56*100</f>
        <v>34.959690339936472</v>
      </c>
    </row>
    <row r="58" spans="1:14" x14ac:dyDescent="0.2">
      <c r="A58" s="46" t="s">
        <v>12</v>
      </c>
      <c r="B58" s="40"/>
      <c r="C58" s="10" t="s">
        <v>34</v>
      </c>
      <c r="D58" s="10" t="s">
        <v>37</v>
      </c>
      <c r="E58" s="10" t="s">
        <v>14</v>
      </c>
      <c r="F58" s="10" t="s">
        <v>38</v>
      </c>
      <c r="G58" s="10" t="s">
        <v>35</v>
      </c>
      <c r="H58" s="24" t="s">
        <v>32</v>
      </c>
      <c r="I58" s="10" t="s">
        <v>40</v>
      </c>
      <c r="J58" s="10" t="s">
        <v>15</v>
      </c>
      <c r="K58" s="10" t="s">
        <v>19</v>
      </c>
      <c r="L58" s="18" t="s">
        <v>36</v>
      </c>
      <c r="M58" s="28"/>
      <c r="N58" s="29"/>
    </row>
    <row r="59" spans="1:14" x14ac:dyDescent="0.2">
      <c r="A59" s="47"/>
      <c r="B59" s="36">
        <v>808772</v>
      </c>
      <c r="C59" s="4">
        <v>129856</v>
      </c>
      <c r="D59" s="4">
        <v>106470</v>
      </c>
      <c r="E59" s="4">
        <v>56110</v>
      </c>
      <c r="F59" s="4">
        <v>43781</v>
      </c>
      <c r="G59" s="4">
        <v>47389</v>
      </c>
      <c r="H59" s="4">
        <v>39835</v>
      </c>
      <c r="I59" s="4">
        <v>37129</v>
      </c>
      <c r="J59" s="4">
        <v>29957</v>
      </c>
      <c r="K59" s="4">
        <v>18312</v>
      </c>
      <c r="L59" s="17">
        <v>16416</v>
      </c>
      <c r="M59" s="6">
        <f>SUM(C59:L59)</f>
        <v>525255</v>
      </c>
      <c r="N59" s="5">
        <f>B59-M59</f>
        <v>283517</v>
      </c>
    </row>
    <row r="60" spans="1:14" ht="16" thickBot="1" x14ac:dyDescent="0.25">
      <c r="A60" s="48"/>
      <c r="B60" s="37">
        <v>100</v>
      </c>
      <c r="C60" s="25">
        <f>C59/B59*100</f>
        <v>16.055946546121774</v>
      </c>
      <c r="D60" s="25">
        <f>D59/B59*100</f>
        <v>13.164402328468345</v>
      </c>
      <c r="E60" s="25">
        <f>E59/B59*100</f>
        <v>6.9376783568174965</v>
      </c>
      <c r="F60" s="25">
        <f>F59/B59*100</f>
        <v>5.4132685107793055</v>
      </c>
      <c r="G60" s="25">
        <f>G59/B59*100</f>
        <v>5.8593769319412639</v>
      </c>
      <c r="H60" s="25">
        <f>H59/B59*100</f>
        <v>4.9253683361936371</v>
      </c>
      <c r="I60" s="25">
        <f>I59/B59*100</f>
        <v>4.5907870203221668</v>
      </c>
      <c r="J60" s="25">
        <f>J59/B59*100</f>
        <v>3.7040105245977855</v>
      </c>
      <c r="K60" s="25">
        <f>K59/B59*100</f>
        <v>2.2641733393342007</v>
      </c>
      <c r="L60" s="26">
        <f>L59/B59*100</f>
        <v>2.029743858590555</v>
      </c>
      <c r="M60" s="33">
        <f>M59/B59*100</f>
        <v>64.944755753166532</v>
      </c>
      <c r="N60" s="34">
        <f>N59/B59*100</f>
        <v>35.055244246833475</v>
      </c>
    </row>
    <row r="76" spans="1:1" x14ac:dyDescent="0.2">
      <c r="A76" s="12"/>
    </row>
  </sheetData>
  <mergeCells count="1">
    <mergeCell ref="B5:N5"/>
  </mergeCells>
  <pageMargins left="0" right="0" top="0" bottom="0" header="0.3" footer="0.3"/>
  <pageSetup scale="85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8.83203125" defaultRowHeight="1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8.83203125" defaultRowHeight="1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Campbell Gibson</dc:creator>
  <cp:lastModifiedBy>Microsoft Office User</cp:lastModifiedBy>
  <cp:lastPrinted>2022-03-14T00:30:08Z</cp:lastPrinted>
  <dcterms:created xsi:type="dcterms:W3CDTF">2012-04-08T16:10:37Z</dcterms:created>
  <dcterms:modified xsi:type="dcterms:W3CDTF">2022-11-20T06:19:10Z</dcterms:modified>
</cp:coreProperties>
</file>