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6606"/>
  <workbookPr/>
  <mc:AlternateContent xmlns:mc="http://schemas.openxmlformats.org/markup-compatibility/2006">
    <mc:Choice Requires="x15">
      <x15ac:absPath xmlns:x15ac="http://schemas.microsoft.com/office/spreadsheetml/2010/11/ac" url="/Users/michaelwade/Desktop/"/>
    </mc:Choice>
  </mc:AlternateContent>
  <bookViews>
    <workbookView xWindow="280" yWindow="460" windowWidth="19820" windowHeight="9000"/>
  </bookViews>
  <sheets>
    <sheet name="Sheet1" sheetId="1" r:id="rId1"/>
    <sheet name="Sheet2" sheetId="2" r:id="rId2"/>
    <sheet name="Sheet3" sheetId="3" r:id="rId3"/>
  </sheets>
  <calcPr calcId="15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K40" i="1" l="1"/>
  <c r="J40" i="1"/>
  <c r="I40" i="1"/>
  <c r="H40" i="1"/>
  <c r="G40" i="1"/>
  <c r="F40" i="1"/>
  <c r="D40" i="1"/>
  <c r="C40" i="1"/>
  <c r="C37" i="1"/>
  <c r="C19" i="1"/>
  <c r="C36" i="1"/>
  <c r="C18" i="1"/>
  <c r="C35" i="1"/>
  <c r="C16" i="1"/>
  <c r="C15" i="1"/>
  <c r="C32" i="1"/>
  <c r="C14" i="1"/>
  <c r="C31" i="1"/>
  <c r="C13" i="1"/>
  <c r="C30" i="1"/>
  <c r="C12" i="1"/>
  <c r="C29" i="1"/>
  <c r="C11" i="1"/>
  <c r="C28" i="1"/>
  <c r="C10" i="1"/>
  <c r="C9" i="1"/>
  <c r="K39" i="1"/>
  <c r="K38" i="1"/>
  <c r="K37" i="1"/>
  <c r="K36" i="1"/>
  <c r="K35" i="1"/>
  <c r="K32" i="1"/>
  <c r="K31" i="1"/>
  <c r="K30" i="1"/>
  <c r="K29" i="1"/>
  <c r="K28" i="1"/>
  <c r="K27" i="1"/>
  <c r="K26" i="1"/>
  <c r="J39" i="1"/>
  <c r="J38" i="1"/>
  <c r="J37" i="1"/>
  <c r="J36" i="1"/>
  <c r="J35" i="1"/>
  <c r="J32" i="1"/>
  <c r="J31" i="1"/>
  <c r="J30" i="1"/>
  <c r="J29" i="1"/>
  <c r="J28" i="1"/>
  <c r="J27" i="1"/>
  <c r="J26" i="1"/>
  <c r="I39" i="1"/>
  <c r="I38" i="1"/>
  <c r="I37" i="1"/>
  <c r="I36" i="1"/>
  <c r="I35" i="1"/>
  <c r="I32" i="1"/>
  <c r="I31" i="1"/>
  <c r="I30" i="1"/>
  <c r="I29" i="1"/>
  <c r="I28" i="1"/>
  <c r="I27" i="1"/>
  <c r="I26" i="1"/>
  <c r="H39" i="1"/>
  <c r="H38" i="1"/>
  <c r="H37" i="1"/>
  <c r="H36" i="1"/>
  <c r="H35" i="1"/>
  <c r="H32" i="1"/>
  <c r="H31" i="1"/>
  <c r="H30" i="1"/>
  <c r="H29" i="1"/>
  <c r="H28" i="1"/>
  <c r="H27" i="1"/>
  <c r="H26" i="1"/>
  <c r="G39" i="1"/>
  <c r="G38" i="1"/>
  <c r="G37" i="1"/>
  <c r="G36" i="1"/>
  <c r="G35" i="1"/>
  <c r="G32" i="1"/>
  <c r="G31" i="1"/>
  <c r="G30" i="1"/>
  <c r="G29" i="1"/>
  <c r="G28" i="1"/>
  <c r="G27" i="1"/>
  <c r="G26" i="1"/>
  <c r="F39" i="1"/>
  <c r="F38" i="1"/>
  <c r="F37" i="1"/>
  <c r="F36" i="1"/>
  <c r="F35" i="1"/>
  <c r="F32" i="1"/>
  <c r="F31" i="1"/>
  <c r="F30" i="1"/>
  <c r="F29" i="1"/>
  <c r="F28" i="1"/>
  <c r="F27" i="1"/>
  <c r="F26" i="1"/>
  <c r="D39" i="1"/>
  <c r="D38" i="1"/>
  <c r="D37" i="1"/>
  <c r="D36" i="1"/>
  <c r="D35" i="1"/>
  <c r="D34" i="1"/>
  <c r="D33" i="1"/>
  <c r="D32" i="1"/>
  <c r="D31" i="1"/>
  <c r="D30" i="1"/>
  <c r="D29" i="1"/>
  <c r="D28" i="1"/>
  <c r="D27" i="1"/>
  <c r="D26" i="1"/>
  <c r="C38" i="1"/>
  <c r="C34" i="1"/>
  <c r="C33" i="1"/>
  <c r="C27" i="1"/>
  <c r="C26" i="1"/>
  <c r="C39" i="1"/>
</calcChain>
</file>

<file path=xl/sharedStrings.xml><?xml version="1.0" encoding="utf-8"?>
<sst xmlns="http://schemas.openxmlformats.org/spreadsheetml/2006/main" count="51" uniqueCount="29">
  <si>
    <t>Total</t>
  </si>
  <si>
    <t>Native</t>
  </si>
  <si>
    <t>Population</t>
  </si>
  <si>
    <t>Europe</t>
  </si>
  <si>
    <t>Asia</t>
  </si>
  <si>
    <t>Africa</t>
  </si>
  <si>
    <t>Oceania</t>
  </si>
  <si>
    <t>Latin</t>
  </si>
  <si>
    <t>America</t>
  </si>
  <si>
    <t xml:space="preserve">Northern </t>
  </si>
  <si>
    <t>Year</t>
  </si>
  <si>
    <t>ported</t>
  </si>
  <si>
    <t>Foreign</t>
  </si>
  <si>
    <t>born</t>
  </si>
  <si>
    <t>PERCENT DISTRIBUTION</t>
  </si>
  <si>
    <t>Not re-</t>
  </si>
  <si>
    <t>(X)</t>
  </si>
  <si>
    <t>*2010</t>
  </si>
  <si>
    <t xml:space="preserve"> </t>
  </si>
  <si>
    <t>Foreign-born population, world region of birth reported</t>
  </si>
  <si>
    <t>1870T</t>
  </si>
  <si>
    <t>1880T</t>
  </si>
  <si>
    <t>1890T</t>
  </si>
  <si>
    <t>1900T</t>
  </si>
  <si>
    <t>1910T</t>
  </si>
  <si>
    <t>(last revised, 1 March 2022, FB website (4) world region of birth, Arizona, 1870-2010)</t>
  </si>
  <si>
    <t>Table C-4.  FOREIGN-BORN POPULATION BY WORLD REGION OF BIRTH, FOR ARIZONA: 1870 TO 2010</t>
  </si>
  <si>
    <t xml:space="preserve">   (T) Territory, before statehood. </t>
  </si>
  <si>
    <t xml:space="preserve">   (See text concerning data on the foreign-born population.  (X) Not applicable.  *Data for 2010 from the ACS)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</si>
</sst>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1" fillId="0" borderId="4" xfId="0" applyFont="1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0" fillId="0" borderId="11" xfId="0" applyBorder="1"/>
    <xf numFmtId="0" fontId="1" fillId="0" borderId="12" xfId="0" applyFont="1" applyBorder="1"/>
    <xf numFmtId="0" fontId="0" fillId="0" borderId="13" xfId="0" applyBorder="1"/>
    <xf numFmtId="0" fontId="1" fillId="0" borderId="14" xfId="0" applyFont="1" applyBorder="1"/>
    <xf numFmtId="0" fontId="0" fillId="0" borderId="12" xfId="0" applyBorder="1"/>
    <xf numFmtId="164" fontId="1" fillId="0" borderId="4" xfId="0" applyNumberFormat="1" applyFont="1" applyBorder="1"/>
    <xf numFmtId="164" fontId="1" fillId="0" borderId="15" xfId="0" applyNumberFormat="1" applyFont="1" applyBorder="1"/>
    <xf numFmtId="0" fontId="1" fillId="0" borderId="16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0" xfId="0" applyFont="1" applyBorder="1" applyAlignment="1"/>
    <xf numFmtId="0" fontId="1" fillId="0" borderId="18" xfId="0" applyFont="1" applyBorder="1" applyAlignment="1">
      <alignment horizontal="center"/>
    </xf>
    <xf numFmtId="0" fontId="1" fillId="0" borderId="17" xfId="0" applyFont="1" applyBorder="1" applyAlignment="1"/>
    <xf numFmtId="0" fontId="0" fillId="0" borderId="19" xfId="0" applyBorder="1"/>
    <xf numFmtId="0" fontId="0" fillId="0" borderId="20" xfId="0" applyBorder="1"/>
    <xf numFmtId="0" fontId="1" fillId="0" borderId="21" xfId="0" applyFont="1" applyBorder="1" applyAlignment="1">
      <alignment horizontal="center"/>
    </xf>
    <xf numFmtId="0" fontId="1" fillId="0" borderId="22" xfId="0" applyFont="1" applyBorder="1"/>
    <xf numFmtId="0" fontId="1" fillId="0" borderId="23" xfId="0" applyFont="1" applyBorder="1"/>
    <xf numFmtId="0" fontId="1" fillId="0" borderId="24" xfId="0" applyFont="1" applyBorder="1" applyAlignment="1">
      <alignment horizontal="center"/>
    </xf>
    <xf numFmtId="0" fontId="0" fillId="0" borderId="25" xfId="0" applyBorder="1"/>
    <xf numFmtId="0" fontId="0" fillId="0" borderId="26" xfId="0" applyBorder="1"/>
    <xf numFmtId="0" fontId="0" fillId="0" borderId="23" xfId="0" applyBorder="1"/>
    <xf numFmtId="0" fontId="0" fillId="0" borderId="22" xfId="0" applyBorder="1"/>
    <xf numFmtId="0" fontId="0" fillId="0" borderId="27" xfId="0" applyBorder="1" applyAlignment="1">
      <alignment horizontal="right"/>
    </xf>
    <xf numFmtId="0" fontId="0" fillId="0" borderId="28" xfId="0" applyBorder="1" applyAlignment="1">
      <alignment horizontal="right"/>
    </xf>
    <xf numFmtId="0" fontId="1" fillId="0" borderId="0" xfId="0" applyFont="1" applyAlignment="1">
      <alignment horizontal="center"/>
    </xf>
    <xf numFmtId="164" fontId="0" fillId="0" borderId="2" xfId="0" applyNumberFormat="1" applyBorder="1"/>
    <xf numFmtId="164" fontId="0" fillId="0" borderId="29" xfId="0" applyNumberFormat="1" applyBorder="1"/>
    <xf numFmtId="164" fontId="0" fillId="0" borderId="30" xfId="0" applyNumberFormat="1" applyBorder="1"/>
    <xf numFmtId="0" fontId="1" fillId="0" borderId="31" xfId="0" applyFont="1" applyBorder="1" applyAlignment="1">
      <alignment horizontal="center"/>
    </xf>
    <xf numFmtId="0" fontId="1" fillId="0" borderId="32" xfId="0" applyFont="1" applyBorder="1" applyAlignment="1">
      <alignment horizontal="center"/>
    </xf>
    <xf numFmtId="0" fontId="1" fillId="0" borderId="33" xfId="0" applyFont="1" applyBorder="1" applyAlignment="1"/>
    <xf numFmtId="0" fontId="1" fillId="0" borderId="34" xfId="0" applyFont="1" applyBorder="1" applyAlignment="1">
      <alignment horizontal="center"/>
    </xf>
    <xf numFmtId="0" fontId="1" fillId="0" borderId="35" xfId="0" applyFont="1" applyBorder="1" applyAlignment="1">
      <alignment horizontal="center"/>
    </xf>
    <xf numFmtId="0" fontId="0" fillId="0" borderId="32" xfId="0" applyFill="1" applyBorder="1"/>
    <xf numFmtId="164" fontId="0" fillId="0" borderId="36" xfId="0" applyNumberFormat="1" applyBorder="1"/>
    <xf numFmtId="0" fontId="1" fillId="0" borderId="27" xfId="0" applyFont="1" applyBorder="1" applyAlignment="1">
      <alignment horizontal="right"/>
    </xf>
    <xf numFmtId="0" fontId="1" fillId="0" borderId="28" xfId="0" applyFont="1" applyBorder="1" applyAlignment="1">
      <alignment horizontal="right"/>
    </xf>
    <xf numFmtId="0" fontId="0" fillId="0" borderId="37" xfId="0" applyBorder="1" applyAlignment="1">
      <alignment horizontal="center"/>
    </xf>
    <xf numFmtId="0" fontId="0" fillId="0" borderId="38" xfId="0" applyBorder="1" applyAlignment="1">
      <alignment horizontal="center"/>
    </xf>
    <xf numFmtId="0" fontId="1" fillId="0" borderId="39" xfId="0" applyFont="1" applyBorder="1" applyAlignment="1">
      <alignment horizontal="center"/>
    </xf>
    <xf numFmtId="0" fontId="1" fillId="0" borderId="40" xfId="0" applyFont="1" applyBorder="1" applyAlignment="1">
      <alignment horizontal="center"/>
    </xf>
    <xf numFmtId="0" fontId="1" fillId="0" borderId="41" xfId="0" applyFont="1" applyBorder="1" applyAlignment="1">
      <alignment horizontal="center"/>
    </xf>
    <xf numFmtId="0" fontId="1" fillId="0" borderId="4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0"/>
  <sheetViews>
    <sheetView tabSelected="1" topLeftCell="A12" workbookViewId="0">
      <selection activeCell="A26" sqref="A26:A40"/>
    </sheetView>
  </sheetViews>
  <sheetFormatPr baseColWidth="10" defaultColWidth="9" defaultRowHeight="15" x14ac:dyDescent="0.2"/>
  <cols>
    <col min="1" max="1" width="6" customWidth="1"/>
    <col min="2" max="3" width="10" bestFit="1" customWidth="1"/>
    <col min="5" max="6" width="8.796875" customWidth="1"/>
    <col min="7" max="7" width="8.59765625" customWidth="1"/>
    <col min="8" max="8" width="7.19921875" customWidth="1"/>
    <col min="9" max="9" width="7.796875" customWidth="1"/>
    <col min="10" max="10" width="8.796875" customWidth="1"/>
    <col min="11" max="11" width="8.59765625" customWidth="1"/>
    <col min="12" max="12" width="7.19921875" customWidth="1"/>
  </cols>
  <sheetData>
    <row r="1" spans="1:13" x14ac:dyDescent="0.2">
      <c r="C1" t="s">
        <v>25</v>
      </c>
    </row>
    <row r="2" spans="1:13" x14ac:dyDescent="0.2">
      <c r="A2" s="1" t="s">
        <v>26</v>
      </c>
    </row>
    <row r="3" spans="1:13" x14ac:dyDescent="0.2">
      <c r="A3" s="1" t="s">
        <v>28</v>
      </c>
    </row>
    <row r="4" spans="1:13" ht="16" thickBot="1" x14ac:dyDescent="0.25">
      <c r="A4" s="1" t="s">
        <v>27</v>
      </c>
    </row>
    <row r="5" spans="1:13" x14ac:dyDescent="0.2">
      <c r="A5" s="25"/>
      <c r="B5" s="50"/>
      <c r="C5" s="50"/>
      <c r="D5" s="51"/>
      <c r="E5" s="54" t="s">
        <v>19</v>
      </c>
      <c r="F5" s="55"/>
      <c r="G5" s="55"/>
      <c r="H5" s="55"/>
      <c r="I5" s="55"/>
      <c r="J5" s="55"/>
      <c r="K5" s="55"/>
      <c r="L5" s="43"/>
    </row>
    <row r="6" spans="1:13" x14ac:dyDescent="0.2">
      <c r="A6" s="26"/>
      <c r="B6" s="52" t="s">
        <v>2</v>
      </c>
      <c r="C6" s="52"/>
      <c r="D6" s="53"/>
      <c r="E6" s="44"/>
      <c r="F6" s="21"/>
      <c r="G6" s="2"/>
      <c r="H6" s="21"/>
      <c r="I6" s="2"/>
      <c r="J6" s="21"/>
      <c r="K6" s="41"/>
      <c r="L6" s="20"/>
    </row>
    <row r="7" spans="1:13" x14ac:dyDescent="0.2">
      <c r="A7" s="26"/>
      <c r="B7" s="22"/>
      <c r="C7" s="24"/>
      <c r="D7" s="23" t="s">
        <v>12</v>
      </c>
      <c r="E7" s="44"/>
      <c r="F7" s="12"/>
      <c r="G7" s="2"/>
      <c r="H7" s="12"/>
      <c r="I7" s="2"/>
      <c r="J7" s="12" t="s">
        <v>7</v>
      </c>
      <c r="K7" s="42" t="s">
        <v>9</v>
      </c>
      <c r="L7" s="20" t="s">
        <v>15</v>
      </c>
      <c r="M7" s="37"/>
    </row>
    <row r="8" spans="1:13" ht="16" thickBot="1" x14ac:dyDescent="0.25">
      <c r="A8" s="27" t="s">
        <v>10</v>
      </c>
      <c r="B8" s="30" t="s">
        <v>0</v>
      </c>
      <c r="C8" s="10" t="s">
        <v>1</v>
      </c>
      <c r="D8" s="11" t="s">
        <v>13</v>
      </c>
      <c r="E8" s="45" t="s">
        <v>0</v>
      </c>
      <c r="F8" s="10" t="s">
        <v>3</v>
      </c>
      <c r="G8" s="3" t="s">
        <v>4</v>
      </c>
      <c r="H8" s="10" t="s">
        <v>5</v>
      </c>
      <c r="I8" s="3" t="s">
        <v>6</v>
      </c>
      <c r="J8" s="10" t="s">
        <v>8</v>
      </c>
      <c r="K8" s="10" t="s">
        <v>8</v>
      </c>
      <c r="L8" s="11" t="s">
        <v>11</v>
      </c>
      <c r="M8" s="37"/>
    </row>
    <row r="9" spans="1:13" x14ac:dyDescent="0.2">
      <c r="A9" s="48" t="s">
        <v>20</v>
      </c>
      <c r="B9" s="6">
        <v>9658</v>
      </c>
      <c r="C9" s="4">
        <f t="shared" ref="C9:C19" si="0">B9-D9</f>
        <v>3849</v>
      </c>
      <c r="D9" s="7">
        <v>5809</v>
      </c>
      <c r="E9" s="6">
        <v>5809</v>
      </c>
      <c r="F9" s="4">
        <v>1271</v>
      </c>
      <c r="G9" s="4">
        <v>25</v>
      </c>
      <c r="H9" s="4">
        <v>1</v>
      </c>
      <c r="I9" s="4">
        <v>12</v>
      </c>
      <c r="J9" s="4">
        <v>4358</v>
      </c>
      <c r="K9" s="4">
        <v>142</v>
      </c>
      <c r="L9" s="7">
        <v>0</v>
      </c>
      <c r="M9" s="46"/>
    </row>
    <row r="10" spans="1:13" x14ac:dyDescent="0.2">
      <c r="A10" s="48" t="s">
        <v>21</v>
      </c>
      <c r="B10" s="6">
        <v>40440</v>
      </c>
      <c r="C10" s="4">
        <f t="shared" si="0"/>
        <v>24391</v>
      </c>
      <c r="D10" s="7">
        <v>16049</v>
      </c>
      <c r="E10" s="6">
        <v>16038</v>
      </c>
      <c r="F10" s="4">
        <v>4417</v>
      </c>
      <c r="G10" s="4">
        <v>1640</v>
      </c>
      <c r="H10" s="4">
        <v>5</v>
      </c>
      <c r="I10" s="4">
        <v>34</v>
      </c>
      <c r="J10" s="4">
        <v>9371</v>
      </c>
      <c r="K10" s="4">
        <v>571</v>
      </c>
      <c r="L10" s="7">
        <v>11</v>
      </c>
      <c r="M10" s="46"/>
    </row>
    <row r="11" spans="1:13" x14ac:dyDescent="0.2">
      <c r="A11" s="48" t="s">
        <v>22</v>
      </c>
      <c r="B11" s="6">
        <v>59620</v>
      </c>
      <c r="C11" s="4">
        <f t="shared" si="0"/>
        <v>40825</v>
      </c>
      <c r="D11" s="7">
        <v>18795</v>
      </c>
      <c r="E11" s="6">
        <v>18789</v>
      </c>
      <c r="F11" s="4">
        <v>5201</v>
      </c>
      <c r="G11" s="4">
        <v>1205</v>
      </c>
      <c r="H11" s="4">
        <v>12</v>
      </c>
      <c r="I11" s="4">
        <v>47</v>
      </c>
      <c r="J11" s="4">
        <v>11592</v>
      </c>
      <c r="K11" s="4">
        <v>732</v>
      </c>
      <c r="L11" s="7">
        <v>6</v>
      </c>
      <c r="M11" s="46"/>
    </row>
    <row r="12" spans="1:13" x14ac:dyDescent="0.2">
      <c r="A12" s="48" t="s">
        <v>23</v>
      </c>
      <c r="B12" s="6">
        <v>122931</v>
      </c>
      <c r="C12" s="4">
        <f t="shared" si="0"/>
        <v>98698</v>
      </c>
      <c r="D12" s="7">
        <v>24233</v>
      </c>
      <c r="E12" s="6">
        <v>24206</v>
      </c>
      <c r="F12" s="4">
        <v>6983</v>
      </c>
      <c r="G12" s="4">
        <v>1603</v>
      </c>
      <c r="H12" s="4">
        <v>18</v>
      </c>
      <c r="I12" s="4">
        <v>95</v>
      </c>
      <c r="J12" s="4">
        <v>14238</v>
      </c>
      <c r="K12" s="4">
        <v>1269</v>
      </c>
      <c r="L12" s="7">
        <v>27</v>
      </c>
      <c r="M12" s="46"/>
    </row>
    <row r="13" spans="1:13" x14ac:dyDescent="0.2">
      <c r="A13" s="48" t="s">
        <v>24</v>
      </c>
      <c r="B13" s="6">
        <v>204354</v>
      </c>
      <c r="C13" s="4">
        <f t="shared" si="0"/>
        <v>155589</v>
      </c>
      <c r="D13" s="7">
        <v>48765</v>
      </c>
      <c r="E13" s="6">
        <v>48721</v>
      </c>
      <c r="F13" s="4">
        <v>15214</v>
      </c>
      <c r="G13" s="4">
        <v>1518</v>
      </c>
      <c r="H13" s="4">
        <v>12</v>
      </c>
      <c r="I13" s="4">
        <v>79</v>
      </c>
      <c r="J13" s="4">
        <v>30065</v>
      </c>
      <c r="K13" s="4">
        <v>1833</v>
      </c>
      <c r="L13" s="7">
        <v>44</v>
      </c>
      <c r="M13" s="46"/>
    </row>
    <row r="14" spans="1:13" x14ac:dyDescent="0.2">
      <c r="A14" s="48">
        <v>1920</v>
      </c>
      <c r="B14" s="6">
        <v>334162</v>
      </c>
      <c r="C14" s="4">
        <f t="shared" si="0"/>
        <v>253596</v>
      </c>
      <c r="D14" s="7">
        <v>80566</v>
      </c>
      <c r="E14" s="16">
        <v>80479</v>
      </c>
      <c r="F14" s="4">
        <v>15071</v>
      </c>
      <c r="G14" s="4">
        <v>1563</v>
      </c>
      <c r="H14" s="4">
        <v>24</v>
      </c>
      <c r="I14" s="4">
        <v>107</v>
      </c>
      <c r="J14" s="4">
        <v>61734</v>
      </c>
      <c r="K14" s="4">
        <v>1980</v>
      </c>
      <c r="L14" s="7">
        <v>87</v>
      </c>
      <c r="M14" s="46"/>
    </row>
    <row r="15" spans="1:13" x14ac:dyDescent="0.2">
      <c r="A15" s="48">
        <v>1930</v>
      </c>
      <c r="B15" s="6">
        <v>435573</v>
      </c>
      <c r="C15" s="4">
        <f t="shared" si="0"/>
        <v>369817</v>
      </c>
      <c r="D15" s="7">
        <v>65756</v>
      </c>
      <c r="E15" s="6">
        <v>65741</v>
      </c>
      <c r="F15" s="4">
        <v>11926</v>
      </c>
      <c r="G15" s="4">
        <v>1454</v>
      </c>
      <c r="H15" s="4">
        <v>31</v>
      </c>
      <c r="I15" s="4">
        <v>116</v>
      </c>
      <c r="J15" s="4">
        <v>50162</v>
      </c>
      <c r="K15" s="4">
        <v>2052</v>
      </c>
      <c r="L15" s="7">
        <v>15</v>
      </c>
      <c r="M15" s="46"/>
    </row>
    <row r="16" spans="1:13" x14ac:dyDescent="0.2">
      <c r="A16" s="48">
        <v>1940</v>
      </c>
      <c r="B16" s="6">
        <v>499261</v>
      </c>
      <c r="C16" s="4">
        <f t="shared" si="0"/>
        <v>460568</v>
      </c>
      <c r="D16" s="7">
        <v>38693</v>
      </c>
      <c r="E16" s="6"/>
      <c r="F16" s="4"/>
      <c r="G16" s="4"/>
      <c r="H16" s="4"/>
      <c r="I16" s="4"/>
      <c r="J16" s="4"/>
      <c r="K16" s="4"/>
      <c r="L16" s="7"/>
    </row>
    <row r="17" spans="1:13" x14ac:dyDescent="0.2">
      <c r="A17" s="48">
        <v>1950</v>
      </c>
      <c r="B17" s="6">
        <v>749550</v>
      </c>
      <c r="C17" s="4">
        <v>701978</v>
      </c>
      <c r="D17" s="7">
        <v>47572</v>
      </c>
      <c r="E17" s="6"/>
      <c r="F17" s="4"/>
      <c r="G17" s="4"/>
      <c r="H17" s="4"/>
      <c r="I17" s="4"/>
      <c r="J17" s="4"/>
      <c r="K17" s="4"/>
      <c r="L17" s="7"/>
    </row>
    <row r="18" spans="1:13" x14ac:dyDescent="0.2">
      <c r="A18" s="48">
        <v>1960</v>
      </c>
      <c r="B18" s="6">
        <v>1302161</v>
      </c>
      <c r="C18" s="4">
        <f t="shared" si="0"/>
        <v>1231843</v>
      </c>
      <c r="D18" s="7">
        <v>70318</v>
      </c>
      <c r="E18" s="6">
        <v>70179</v>
      </c>
      <c r="F18" s="4">
        <v>23804</v>
      </c>
      <c r="G18" s="4">
        <v>3242</v>
      </c>
      <c r="H18" s="4">
        <v>129</v>
      </c>
      <c r="I18" s="4">
        <v>221</v>
      </c>
      <c r="J18" s="4">
        <v>36549</v>
      </c>
      <c r="K18" s="4">
        <v>6234</v>
      </c>
      <c r="L18" s="7">
        <v>139</v>
      </c>
      <c r="M18" s="46"/>
    </row>
    <row r="19" spans="1:13" x14ac:dyDescent="0.2">
      <c r="A19" s="48">
        <v>1970</v>
      </c>
      <c r="B19" s="6">
        <v>1770893</v>
      </c>
      <c r="C19" s="4">
        <f t="shared" si="0"/>
        <v>1694323</v>
      </c>
      <c r="D19" s="7">
        <v>76570</v>
      </c>
      <c r="E19" s="6">
        <v>73388</v>
      </c>
      <c r="F19" s="4">
        <v>27249</v>
      </c>
      <c r="G19" s="4">
        <v>4449</v>
      </c>
      <c r="H19" s="4">
        <v>321</v>
      </c>
      <c r="I19" s="4">
        <v>235</v>
      </c>
      <c r="J19" s="4">
        <v>32839</v>
      </c>
      <c r="K19" s="4">
        <v>8295</v>
      </c>
      <c r="L19" s="7">
        <v>3182</v>
      </c>
      <c r="M19" s="46"/>
    </row>
    <row r="20" spans="1:13" x14ac:dyDescent="0.2">
      <c r="A20" s="48">
        <v>1980</v>
      </c>
      <c r="B20" s="6">
        <v>2718215</v>
      </c>
      <c r="C20" s="4">
        <v>2555409</v>
      </c>
      <c r="D20" s="7">
        <v>162806</v>
      </c>
      <c r="E20" s="6">
        <v>152858</v>
      </c>
      <c r="F20" s="4">
        <v>42762</v>
      </c>
      <c r="G20" s="4">
        <v>17716</v>
      </c>
      <c r="H20" s="4">
        <v>1466</v>
      </c>
      <c r="I20" s="4">
        <v>880</v>
      </c>
      <c r="J20" s="4">
        <v>76469</v>
      </c>
      <c r="K20" s="4">
        <v>13565</v>
      </c>
      <c r="L20" s="7">
        <v>9948</v>
      </c>
    </row>
    <row r="21" spans="1:13" x14ac:dyDescent="0.2">
      <c r="A21" s="48">
        <v>1990</v>
      </c>
      <c r="B21" s="6">
        <v>3665228</v>
      </c>
      <c r="C21" s="4">
        <v>3387023</v>
      </c>
      <c r="D21" s="7">
        <v>278205</v>
      </c>
      <c r="E21" s="6">
        <v>266338</v>
      </c>
      <c r="F21" s="4">
        <v>47053</v>
      </c>
      <c r="G21" s="4">
        <v>35921</v>
      </c>
      <c r="H21" s="4">
        <v>2917</v>
      </c>
      <c r="I21" s="4">
        <v>1362</v>
      </c>
      <c r="J21" s="4">
        <v>162530</v>
      </c>
      <c r="K21" s="4">
        <v>16555</v>
      </c>
      <c r="L21" s="7">
        <v>11867</v>
      </c>
    </row>
    <row r="22" spans="1:13" x14ac:dyDescent="0.2">
      <c r="A22" s="48">
        <v>2000</v>
      </c>
      <c r="B22" s="6">
        <v>5130632</v>
      </c>
      <c r="C22" s="4">
        <v>4474449</v>
      </c>
      <c r="D22" s="7">
        <v>656183</v>
      </c>
      <c r="E22" s="6">
        <v>656183</v>
      </c>
      <c r="F22" s="4">
        <v>71674</v>
      </c>
      <c r="G22" s="4">
        <v>77450</v>
      </c>
      <c r="H22" s="4">
        <v>8475</v>
      </c>
      <c r="I22" s="4">
        <v>3156</v>
      </c>
      <c r="J22" s="4">
        <v>469033</v>
      </c>
      <c r="K22" s="4">
        <v>26395</v>
      </c>
      <c r="L22" s="7">
        <v>0</v>
      </c>
    </row>
    <row r="23" spans="1:13" ht="16" thickBot="1" x14ac:dyDescent="0.25">
      <c r="A23" s="48" t="s">
        <v>17</v>
      </c>
      <c r="B23" s="6">
        <v>6410979</v>
      </c>
      <c r="C23" s="4">
        <v>5542160</v>
      </c>
      <c r="D23" s="7">
        <v>868819</v>
      </c>
      <c r="E23" s="6">
        <v>868819</v>
      </c>
      <c r="F23" s="4">
        <v>82279</v>
      </c>
      <c r="G23" s="4">
        <v>145884</v>
      </c>
      <c r="H23" s="4">
        <v>22091</v>
      </c>
      <c r="I23" s="4">
        <v>3765</v>
      </c>
      <c r="J23" s="4">
        <v>577437</v>
      </c>
      <c r="K23" s="4">
        <v>37363</v>
      </c>
      <c r="L23" s="7">
        <v>0</v>
      </c>
    </row>
    <row r="24" spans="1:13" x14ac:dyDescent="0.2">
      <c r="A24" s="29"/>
      <c r="B24" s="14"/>
      <c r="C24" s="15"/>
      <c r="D24" s="13"/>
      <c r="E24" s="17"/>
      <c r="F24" s="15"/>
      <c r="G24" s="15"/>
      <c r="H24" s="15"/>
      <c r="I24" s="15"/>
      <c r="J24" s="15"/>
      <c r="K24" s="31"/>
      <c r="L24" s="33"/>
    </row>
    <row r="25" spans="1:13" x14ac:dyDescent="0.2">
      <c r="A25" s="28" t="s">
        <v>14</v>
      </c>
      <c r="B25" s="9"/>
      <c r="C25" s="5"/>
      <c r="D25" s="8"/>
      <c r="E25" s="9"/>
      <c r="F25" s="5"/>
      <c r="G25" s="5"/>
      <c r="H25" s="5"/>
      <c r="I25" s="5"/>
      <c r="J25" s="5"/>
      <c r="K25" s="32"/>
      <c r="L25" s="34"/>
    </row>
    <row r="26" spans="1:13" x14ac:dyDescent="0.2">
      <c r="A26" s="48" t="s">
        <v>20</v>
      </c>
      <c r="B26" s="18">
        <v>100</v>
      </c>
      <c r="C26" s="38">
        <f>C9/B9*100</f>
        <v>39.852971629737006</v>
      </c>
      <c r="D26" s="38">
        <f>D9/B9*100</f>
        <v>60.147028370262987</v>
      </c>
      <c r="E26" s="18">
        <v>100</v>
      </c>
      <c r="F26" s="38">
        <f>F9/E9*100</f>
        <v>21.879841625064557</v>
      </c>
      <c r="G26" s="38">
        <f>G9/E9*100</f>
        <v>0.43036667240488896</v>
      </c>
      <c r="H26" s="38">
        <f>H9/E9*100</f>
        <v>1.7214666896195559E-2</v>
      </c>
      <c r="I26" s="38">
        <f>I9/E9*100</f>
        <v>0.20657600275434668</v>
      </c>
      <c r="J26" s="38">
        <f>J9/E9*100</f>
        <v>75.021518333620236</v>
      </c>
      <c r="K26" s="40">
        <f>K9/E9*100</f>
        <v>2.4444826992597695</v>
      </c>
      <c r="L26" s="35" t="s">
        <v>16</v>
      </c>
    </row>
    <row r="27" spans="1:13" x14ac:dyDescent="0.2">
      <c r="A27" s="48" t="s">
        <v>21</v>
      </c>
      <c r="B27" s="18">
        <v>100</v>
      </c>
      <c r="C27" s="38">
        <f>C10/B10*100</f>
        <v>60.31404549950544</v>
      </c>
      <c r="D27" s="38">
        <f>D10/B10*100</f>
        <v>39.68595450049456</v>
      </c>
      <c r="E27" s="18">
        <v>100</v>
      </c>
      <c r="F27" s="38">
        <f>F10/E10*100</f>
        <v>27.540840503803466</v>
      </c>
      <c r="G27" s="38">
        <f>G10/E10*100</f>
        <v>10.225713929417633</v>
      </c>
      <c r="H27" s="38">
        <f>H10/E10*100</f>
        <v>3.117595710188303E-2</v>
      </c>
      <c r="I27" s="38">
        <f>I10/E10*100</f>
        <v>0.21199650829280461</v>
      </c>
      <c r="J27" s="38">
        <f>J10/E10*100</f>
        <v>58.429978800349168</v>
      </c>
      <c r="K27" s="40">
        <f>K10/E10*100</f>
        <v>3.5602943010350421</v>
      </c>
      <c r="L27" s="35" t="s">
        <v>16</v>
      </c>
    </row>
    <row r="28" spans="1:13" x14ac:dyDescent="0.2">
      <c r="A28" s="48" t="s">
        <v>22</v>
      </c>
      <c r="B28" s="18">
        <v>100</v>
      </c>
      <c r="C28" s="38">
        <f>C11/B11*100</f>
        <v>68.475343844347535</v>
      </c>
      <c r="D28" s="38">
        <f>D11/B11*100</f>
        <v>31.524656155652465</v>
      </c>
      <c r="E28" s="18">
        <v>100</v>
      </c>
      <c r="F28" s="38">
        <f>F11/E11*100</f>
        <v>27.681089999467773</v>
      </c>
      <c r="G28" s="38">
        <f>G11/E11*100</f>
        <v>6.4133269466177021</v>
      </c>
      <c r="H28" s="38">
        <f>H11/E11*100</f>
        <v>6.3867156314865087E-2</v>
      </c>
      <c r="I28" s="38">
        <f>I11/E11*100</f>
        <v>0.25014636223322156</v>
      </c>
      <c r="J28" s="38">
        <f>J11/E11*100</f>
        <v>61.695673000159665</v>
      </c>
      <c r="K28" s="40">
        <f>K11/E11*100</f>
        <v>3.89589653520677</v>
      </c>
      <c r="L28" s="35" t="s">
        <v>16</v>
      </c>
    </row>
    <row r="29" spans="1:13" x14ac:dyDescent="0.2">
      <c r="A29" s="48" t="s">
        <v>23</v>
      </c>
      <c r="B29" s="18">
        <v>100</v>
      </c>
      <c r="C29" s="38">
        <f>C12/B12*100</f>
        <v>80.287315648615888</v>
      </c>
      <c r="D29" s="38">
        <f>D12/B12*100</f>
        <v>19.712684351384109</v>
      </c>
      <c r="E29" s="18">
        <v>100</v>
      </c>
      <c r="F29" s="38">
        <f>F12/E12*100</f>
        <v>28.84821944972321</v>
      </c>
      <c r="G29" s="38">
        <f>G12/E12*100</f>
        <v>6.6223250433776748</v>
      </c>
      <c r="H29" s="38">
        <f>H12/E12*100</f>
        <v>7.4361728497066834E-2</v>
      </c>
      <c r="I29" s="38">
        <f>I12/E12*100</f>
        <v>0.39246467817896385</v>
      </c>
      <c r="J29" s="38">
        <f>J12/E12*100</f>
        <v>58.820127241179875</v>
      </c>
      <c r="K29" s="40">
        <f>K12/E12*100</f>
        <v>5.2425018590432124</v>
      </c>
      <c r="L29" s="35" t="s">
        <v>16</v>
      </c>
    </row>
    <row r="30" spans="1:13" x14ac:dyDescent="0.2">
      <c r="A30" s="48" t="s">
        <v>24</v>
      </c>
      <c r="B30" s="18">
        <v>100</v>
      </c>
      <c r="C30" s="38">
        <f>C13/B13*100</f>
        <v>76.136997563052361</v>
      </c>
      <c r="D30" s="38">
        <f>D13/B13*100</f>
        <v>23.863002436947649</v>
      </c>
      <c r="E30" s="18">
        <v>100</v>
      </c>
      <c r="F30" s="38">
        <f>F13/E13*100</f>
        <v>31.226781059502063</v>
      </c>
      <c r="G30" s="38">
        <f>G13/E13*100</f>
        <v>3.1156995956569036</v>
      </c>
      <c r="H30" s="38">
        <f>H13/E13*100</f>
        <v>2.4630036329303585E-2</v>
      </c>
      <c r="I30" s="38">
        <f>I13/E13*100</f>
        <v>0.16214773916791528</v>
      </c>
      <c r="J30" s="38">
        <f>J13/E13*100</f>
        <v>61.70850352004269</v>
      </c>
      <c r="K30" s="40">
        <f>K13/E13*100</f>
        <v>3.7622380493011227</v>
      </c>
      <c r="L30" s="35" t="s">
        <v>16</v>
      </c>
    </row>
    <row r="31" spans="1:13" x14ac:dyDescent="0.2">
      <c r="A31" s="48">
        <v>1920</v>
      </c>
      <c r="B31" s="18">
        <v>100</v>
      </c>
      <c r="C31" s="38">
        <f t="shared" ref="C31:C39" si="1">C14/B14*100</f>
        <v>75.89013711912186</v>
      </c>
      <c r="D31" s="38">
        <f t="shared" ref="D31:D39" si="2">D14/B14*100</f>
        <v>24.109862880878136</v>
      </c>
      <c r="E31" s="18">
        <v>100</v>
      </c>
      <c r="F31" s="38">
        <f t="shared" ref="F31:F39" si="3">F14/E14*100</f>
        <v>18.726624336783509</v>
      </c>
      <c r="G31" s="38">
        <f t="shared" ref="G31:G39" si="4">G14/E14*100</f>
        <v>1.9421215472359248</v>
      </c>
      <c r="H31" s="38">
        <f t="shared" ref="H31:H39" si="5">H14/E14*100</f>
        <v>2.9821444103430711E-2</v>
      </c>
      <c r="I31" s="38">
        <f t="shared" ref="I31:I39" si="6">I14/E14*100</f>
        <v>0.13295393829446192</v>
      </c>
      <c r="J31" s="38">
        <f t="shared" ref="J31:J39" si="7">J14/E14*100</f>
        <v>76.708209595049638</v>
      </c>
      <c r="K31" s="40">
        <f t="shared" ref="K31:K39" si="8">K14/E14*100</f>
        <v>2.4602691385330333</v>
      </c>
      <c r="L31" s="35" t="s">
        <v>16</v>
      </c>
    </row>
    <row r="32" spans="1:13" x14ac:dyDescent="0.2">
      <c r="A32" s="48">
        <v>1930</v>
      </c>
      <c r="B32" s="18">
        <v>100</v>
      </c>
      <c r="C32" s="38">
        <f t="shared" si="1"/>
        <v>84.903563811347354</v>
      </c>
      <c r="D32" s="38">
        <f t="shared" si="2"/>
        <v>15.096436188652648</v>
      </c>
      <c r="E32" s="18">
        <v>100</v>
      </c>
      <c r="F32" s="38">
        <f t="shared" si="3"/>
        <v>18.140886204955812</v>
      </c>
      <c r="G32" s="38">
        <f t="shared" si="4"/>
        <v>2.2117095876241613</v>
      </c>
      <c r="H32" s="38">
        <f t="shared" si="5"/>
        <v>4.7154743615095598E-2</v>
      </c>
      <c r="I32" s="38">
        <f t="shared" si="6"/>
        <v>0.17645000836616417</v>
      </c>
      <c r="J32" s="38">
        <f t="shared" si="7"/>
        <v>76.302459652271793</v>
      </c>
      <c r="K32" s="40">
        <f t="shared" si="8"/>
        <v>3.1213398031669732</v>
      </c>
      <c r="L32" s="35" t="s">
        <v>16</v>
      </c>
    </row>
    <row r="33" spans="1:16" x14ac:dyDescent="0.2">
      <c r="A33" s="48">
        <v>1940</v>
      </c>
      <c r="B33" s="18">
        <v>100</v>
      </c>
      <c r="C33" s="38">
        <f t="shared" si="1"/>
        <v>92.249945419329777</v>
      </c>
      <c r="D33" s="38">
        <f t="shared" si="2"/>
        <v>7.7500545806702306</v>
      </c>
      <c r="E33" s="18">
        <v>100</v>
      </c>
      <c r="F33" s="38"/>
      <c r="G33" s="38"/>
      <c r="H33" s="38"/>
      <c r="I33" s="38"/>
      <c r="J33" s="38"/>
      <c r="K33" s="40"/>
      <c r="L33" s="35" t="s">
        <v>16</v>
      </c>
    </row>
    <row r="34" spans="1:16" x14ac:dyDescent="0.2">
      <c r="A34" s="48">
        <v>1950</v>
      </c>
      <c r="B34" s="18">
        <v>100</v>
      </c>
      <c r="C34" s="38">
        <f t="shared" si="1"/>
        <v>93.653258621839768</v>
      </c>
      <c r="D34" s="38">
        <f t="shared" si="2"/>
        <v>6.34674137816023</v>
      </c>
      <c r="E34" s="18">
        <v>100</v>
      </c>
      <c r="F34" s="38"/>
      <c r="G34" s="38"/>
      <c r="H34" s="38"/>
      <c r="I34" s="38"/>
      <c r="J34" s="38"/>
      <c r="K34" s="40"/>
      <c r="L34" s="35" t="s">
        <v>16</v>
      </c>
      <c r="P34" t="s">
        <v>18</v>
      </c>
    </row>
    <row r="35" spans="1:16" x14ac:dyDescent="0.2">
      <c r="A35" s="48">
        <v>1960</v>
      </c>
      <c r="B35" s="18">
        <v>100</v>
      </c>
      <c r="C35" s="38">
        <f t="shared" si="1"/>
        <v>94.599899705182395</v>
      </c>
      <c r="D35" s="38">
        <f t="shared" si="2"/>
        <v>5.4001002948176149</v>
      </c>
      <c r="E35" s="18">
        <v>100</v>
      </c>
      <c r="F35" s="38">
        <f t="shared" si="3"/>
        <v>33.918978611835449</v>
      </c>
      <c r="G35" s="38">
        <f t="shared" si="4"/>
        <v>4.6196155545106086</v>
      </c>
      <c r="H35" s="38">
        <f t="shared" si="5"/>
        <v>0.18381567135467874</v>
      </c>
      <c r="I35" s="38">
        <f t="shared" si="6"/>
        <v>0.31490901836731783</v>
      </c>
      <c r="J35" s="38">
        <f t="shared" si="7"/>
        <v>52.079681956140725</v>
      </c>
      <c r="K35" s="40">
        <f t="shared" si="8"/>
        <v>8.8829991877912207</v>
      </c>
      <c r="L35" s="35" t="s">
        <v>16</v>
      </c>
    </row>
    <row r="36" spans="1:16" x14ac:dyDescent="0.2">
      <c r="A36" s="48">
        <v>1970</v>
      </c>
      <c r="B36" s="18">
        <v>100</v>
      </c>
      <c r="C36" s="38">
        <f t="shared" si="1"/>
        <v>95.676192745693839</v>
      </c>
      <c r="D36" s="38">
        <f t="shared" si="2"/>
        <v>4.3238072543061605</v>
      </c>
      <c r="E36" s="18">
        <v>100</v>
      </c>
      <c r="F36" s="38">
        <f t="shared" si="3"/>
        <v>37.130048509293076</v>
      </c>
      <c r="G36" s="38">
        <f t="shared" si="4"/>
        <v>6.0622990134626917</v>
      </c>
      <c r="H36" s="38">
        <f t="shared" si="5"/>
        <v>0.43740121000708559</v>
      </c>
      <c r="I36" s="38">
        <f t="shared" si="6"/>
        <v>0.32021583910176049</v>
      </c>
      <c r="J36" s="38">
        <f t="shared" si="7"/>
        <v>44.7470976181392</v>
      </c>
      <c r="K36" s="40">
        <f t="shared" si="8"/>
        <v>11.302937809996184</v>
      </c>
      <c r="L36" s="35" t="s">
        <v>16</v>
      </c>
    </row>
    <row r="37" spans="1:16" x14ac:dyDescent="0.2">
      <c r="A37" s="48">
        <v>1980</v>
      </c>
      <c r="B37" s="18">
        <v>100</v>
      </c>
      <c r="C37" s="38">
        <f t="shared" si="1"/>
        <v>94.010554720653076</v>
      </c>
      <c r="D37" s="38">
        <f t="shared" si="2"/>
        <v>5.9894452793469242</v>
      </c>
      <c r="E37" s="18">
        <v>100</v>
      </c>
      <c r="F37" s="38">
        <f t="shared" si="3"/>
        <v>27.974983317850555</v>
      </c>
      <c r="G37" s="38">
        <f t="shared" si="4"/>
        <v>11.589841552290361</v>
      </c>
      <c r="H37" s="38">
        <f t="shared" si="5"/>
        <v>0.95906004265396638</v>
      </c>
      <c r="I37" s="38">
        <f t="shared" si="6"/>
        <v>0.57569770636800166</v>
      </c>
      <c r="J37" s="38">
        <f t="shared" si="7"/>
        <v>50.026168077562183</v>
      </c>
      <c r="K37" s="40">
        <f t="shared" si="8"/>
        <v>8.8742493032749348</v>
      </c>
      <c r="L37" s="35" t="s">
        <v>16</v>
      </c>
    </row>
    <row r="38" spans="1:16" x14ac:dyDescent="0.2">
      <c r="A38" s="48">
        <v>1990</v>
      </c>
      <c r="B38" s="18">
        <v>100</v>
      </c>
      <c r="C38" s="38">
        <f t="shared" si="1"/>
        <v>92.40961271713519</v>
      </c>
      <c r="D38" s="38">
        <f t="shared" si="2"/>
        <v>7.5903872828648034</v>
      </c>
      <c r="E38" s="18">
        <v>100</v>
      </c>
      <c r="F38" s="38">
        <f t="shared" si="3"/>
        <v>17.6666491450713</v>
      </c>
      <c r="G38" s="38">
        <f t="shared" si="4"/>
        <v>13.486997724695687</v>
      </c>
      <c r="H38" s="38">
        <f t="shared" si="5"/>
        <v>1.0952248646456757</v>
      </c>
      <c r="I38" s="38">
        <f t="shared" si="6"/>
        <v>0.5113802761904046</v>
      </c>
      <c r="J38" s="38">
        <f t="shared" si="7"/>
        <v>61.023962033205926</v>
      </c>
      <c r="K38" s="40">
        <f t="shared" si="8"/>
        <v>6.2157859561910058</v>
      </c>
      <c r="L38" s="35" t="s">
        <v>16</v>
      </c>
    </row>
    <row r="39" spans="1:16" x14ac:dyDescent="0.2">
      <c r="A39" s="48">
        <v>2000</v>
      </c>
      <c r="B39" s="18">
        <v>100</v>
      </c>
      <c r="C39" s="38">
        <f t="shared" si="1"/>
        <v>87.21048401054685</v>
      </c>
      <c r="D39" s="38">
        <f t="shared" si="2"/>
        <v>12.789515989453152</v>
      </c>
      <c r="E39" s="18">
        <v>100</v>
      </c>
      <c r="F39" s="38">
        <f t="shared" si="3"/>
        <v>10.92286755371596</v>
      </c>
      <c r="G39" s="38">
        <f t="shared" si="4"/>
        <v>11.803109803210384</v>
      </c>
      <c r="H39" s="38">
        <f t="shared" si="5"/>
        <v>1.291560433598554</v>
      </c>
      <c r="I39" s="38">
        <f t="shared" si="6"/>
        <v>0.480963389786081</v>
      </c>
      <c r="J39" s="38">
        <f t="shared" si="7"/>
        <v>71.478992902894461</v>
      </c>
      <c r="K39" s="40">
        <f t="shared" si="8"/>
        <v>4.0225059167945529</v>
      </c>
      <c r="L39" s="35" t="s">
        <v>16</v>
      </c>
    </row>
    <row r="40" spans="1:16" ht="16" thickBot="1" x14ac:dyDescent="0.25">
      <c r="A40" s="49" t="s">
        <v>17</v>
      </c>
      <c r="B40" s="19">
        <v>100</v>
      </c>
      <c r="C40" s="39">
        <f>C23/B23*100</f>
        <v>86.447951241144295</v>
      </c>
      <c r="D40" s="39">
        <f>D23/B23*100</f>
        <v>13.552048758855706</v>
      </c>
      <c r="E40" s="19">
        <v>100</v>
      </c>
      <c r="F40" s="39">
        <f>F23/E23*100</f>
        <v>9.4702118623096414</v>
      </c>
      <c r="G40" s="39">
        <f>G23/E23*100</f>
        <v>16.791069256082107</v>
      </c>
      <c r="H40" s="39">
        <f>H23/E23*100</f>
        <v>2.5426469724994507</v>
      </c>
      <c r="I40" s="39">
        <f>I23/E23*100</f>
        <v>0.4333468766221733</v>
      </c>
      <c r="J40" s="39">
        <f>J23/E23*100</f>
        <v>66.462289613832112</v>
      </c>
      <c r="K40" s="47">
        <f>K23/E23*100</f>
        <v>4.3004354186545184</v>
      </c>
      <c r="L40" s="36" t="s">
        <v>16</v>
      </c>
    </row>
  </sheetData>
  <mergeCells count="3">
    <mergeCell ref="B5:D5"/>
    <mergeCell ref="B6:D6"/>
    <mergeCell ref="E5:K5"/>
  </mergeCells>
  <pageMargins left="0" right="0" top="0" bottom="0" header="0.3" footer="0.3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Campbell Gibson</dc:creator>
  <cp:lastModifiedBy>Microsoft Office User</cp:lastModifiedBy>
  <cp:lastPrinted>2022-03-01T19:21:56Z</cp:lastPrinted>
  <dcterms:created xsi:type="dcterms:W3CDTF">2012-04-08T16:10:37Z</dcterms:created>
  <dcterms:modified xsi:type="dcterms:W3CDTF">2022-11-05T04:18:58Z</dcterms:modified>
</cp:coreProperties>
</file>