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0864b4c5729c383/All Documents from USB drive/PACKET INFO/2020 Fall Packet/"/>
    </mc:Choice>
  </mc:AlternateContent>
  <xr:revisionPtr revIDLastSave="27" documentId="11_C2F0EEEB930015ADEAF5C4C34B3DFAB8A0D2B319" xr6:coauthVersionLast="45" xr6:coauthVersionMax="45" xr10:uidLastSave="{9FD2F08F-5588-403D-88E3-11B8A7D6B2BC}"/>
  <bookViews>
    <workbookView xWindow="-120" yWindow="-120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M90" i="1" l="1"/>
  <c r="M83" i="1"/>
  <c r="M72" i="1"/>
  <c r="M78" i="1"/>
  <c r="M93" i="1"/>
  <c r="M97" i="1" s="1"/>
  <c r="M65" i="1"/>
  <c r="M58" i="1"/>
  <c r="M52" i="1"/>
  <c r="M33" i="1"/>
  <c r="L18" i="1"/>
  <c r="L20" i="1" s="1"/>
  <c r="M84" i="1" l="1"/>
  <c r="L96" i="1"/>
</calcChain>
</file>

<file path=xl/sharedStrings.xml><?xml version="1.0" encoding="utf-8"?>
<sst xmlns="http://schemas.openxmlformats.org/spreadsheetml/2006/main" count="93" uniqueCount="91">
  <si>
    <t>Ordinary Income/Expense</t>
  </si>
  <si>
    <t>INCOME</t>
  </si>
  <si>
    <t>Dues and Reserve Payments</t>
  </si>
  <si>
    <t>Gate cards and openers</t>
  </si>
  <si>
    <t>Laundry</t>
  </si>
  <si>
    <t>Club House Rental</t>
  </si>
  <si>
    <t>Fees/Fines, Late &amp; Financial</t>
  </si>
  <si>
    <t>Miscellaneous Income</t>
  </si>
  <si>
    <t>Social Activities</t>
  </si>
  <si>
    <t>4101a</t>
  </si>
  <si>
    <t>Club House Fund</t>
  </si>
  <si>
    <t>Willow Run Clothing, etc.</t>
  </si>
  <si>
    <t>Girlfriend's Account</t>
  </si>
  <si>
    <t>Total Income</t>
  </si>
  <si>
    <t>Transfer to Reserve</t>
  </si>
  <si>
    <t>Income balance</t>
  </si>
  <si>
    <t>EXPENSE</t>
  </si>
  <si>
    <t>Willow Run Clothing, etc</t>
  </si>
  <si>
    <t>Advertising</t>
  </si>
  <si>
    <t>Bank Service Charges</t>
  </si>
  <si>
    <t>Mailboxes</t>
  </si>
  <si>
    <t>Gate Cards &amp; Openers</t>
  </si>
  <si>
    <t>Grounds Beautification</t>
  </si>
  <si>
    <t>Tree loss 6176</t>
  </si>
  <si>
    <t>Insurance</t>
  </si>
  <si>
    <t>6180 Insurance - other</t>
  </si>
  <si>
    <t>6530 Liability Insurance</t>
  </si>
  <si>
    <t>Total Insurance</t>
  </si>
  <si>
    <t>Janitorial Supplies</t>
  </si>
  <si>
    <t>Liens and Filing Fees</t>
  </si>
  <si>
    <t>Fuel Purchases</t>
  </si>
  <si>
    <t>Licenses and Permits</t>
  </si>
  <si>
    <t>Maintenance</t>
  </si>
  <si>
    <t>6246 Maintenance Other/tennis</t>
  </si>
  <si>
    <t>6241 Pool Repairs &amp; Supplies</t>
  </si>
  <si>
    <t>6242 Building, Office and Garage</t>
  </si>
  <si>
    <t>6243 Playground</t>
  </si>
  <si>
    <t>6244 Equipment Purchase</t>
  </si>
  <si>
    <t>6247c Park Contract</t>
  </si>
  <si>
    <t>6445 Lake, Beach/Aerators</t>
  </si>
  <si>
    <t>Total Maintenance</t>
  </si>
  <si>
    <t>Miscellaneous</t>
  </si>
  <si>
    <t>Professional Fees</t>
  </si>
  <si>
    <t xml:space="preserve"> 6280 Legal Fees</t>
  </si>
  <si>
    <t xml:space="preserve"> 6271 Advisory Fees</t>
  </si>
  <si>
    <t xml:space="preserve"> 6565 Accounting</t>
  </si>
  <si>
    <t>Total Professional Fees</t>
  </si>
  <si>
    <t>Repairs &amp; Maintenance Supplies</t>
  </si>
  <si>
    <t>6301 Maintenance Supplies</t>
  </si>
  <si>
    <t>6303 Repairs &amp; Maintenance supplies other</t>
  </si>
  <si>
    <t>6330 Equipment Repairs &amp; other</t>
  </si>
  <si>
    <t>6340 Building Repairs/Clubhouse</t>
  </si>
  <si>
    <t>Total Repairs &amp; Maintenance Supplies</t>
  </si>
  <si>
    <t>Telephone</t>
  </si>
  <si>
    <t>Utilities</t>
  </si>
  <si>
    <t>6390 Other</t>
  </si>
  <si>
    <t>6400 Gas &amp; Electric</t>
  </si>
  <si>
    <t>6410 Water</t>
  </si>
  <si>
    <t>6411 Garbage Disposal</t>
  </si>
  <si>
    <t>Total Utilities</t>
  </si>
  <si>
    <t>Payroll Expenses</t>
  </si>
  <si>
    <t>6561 Lifeguards</t>
  </si>
  <si>
    <t>6562 Maintenance</t>
  </si>
  <si>
    <t>6563 Activities Coordinator</t>
  </si>
  <si>
    <t>6564 Office/Board Liaison</t>
  </si>
  <si>
    <t>6610 Payroll Taxes</t>
  </si>
  <si>
    <t>Total Payroll Expenses</t>
  </si>
  <si>
    <t>Repairs and Maintenance</t>
  </si>
  <si>
    <t>6575 R &amp; M Other</t>
  </si>
  <si>
    <t>6576 Septic Fields</t>
  </si>
  <si>
    <t>6577 Water System</t>
  </si>
  <si>
    <t>6578 Roads</t>
  </si>
  <si>
    <t>Total Repairs and Maintenance</t>
  </si>
  <si>
    <t>Office Expenses</t>
  </si>
  <si>
    <t>6265 Postage</t>
  </si>
  <si>
    <t>6581 Office Supplies</t>
  </si>
  <si>
    <t>6582 Maintenance/Equipment</t>
  </si>
  <si>
    <t>Total Office Expenses</t>
  </si>
  <si>
    <t>Total Expenses</t>
  </si>
  <si>
    <t>Net Income from Operations</t>
  </si>
  <si>
    <t>Taxes</t>
  </si>
  <si>
    <t>6620 Property Taxes</t>
  </si>
  <si>
    <t>6630 Sales Tax</t>
  </si>
  <si>
    <t>6640 Federal Tax</t>
  </si>
  <si>
    <t>Total Taxes</t>
  </si>
  <si>
    <t>Taxes Subtracted</t>
  </si>
  <si>
    <t>Less Interest Income</t>
  </si>
  <si>
    <t>Total Distribution</t>
  </si>
  <si>
    <t xml:space="preserve"> </t>
  </si>
  <si>
    <t>4101d</t>
  </si>
  <si>
    <t>Pavilion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</si>
</sst>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showGridLines="0" tabSelected="1" topLeftCell="A4" workbookViewId="0">
      <selection activeCell="E4" sqref="E4"/>
    </sheetView>
  </sheetViews>
  <sheetFormatPr defaultRowHeight="15" x14ac:dyDescent="0.25"/>
  <cols>
    <col min="1" max="1" width="1.7109375" customWidth="1"/>
    <col min="7" max="7" width="9.140625" customWidth="1"/>
    <col min="8" max="10" width="9.140625" hidden="1" customWidth="1"/>
  </cols>
  <sheetData>
    <row r="1" spans="1:13" hidden="1" x14ac:dyDescent="0.25">
      <c r="A1" t="s">
        <v>88</v>
      </c>
    </row>
    <row r="2" spans="1:13" hidden="1" x14ac:dyDescent="0.25"/>
    <row r="3" spans="1:13" hidden="1" x14ac:dyDescent="0.25"/>
    <row r="4" spans="1:13" x14ac:dyDescent="0.25">
      <c r="E4">
        <v>2021</v>
      </c>
    </row>
    <row r="5" spans="1:13" x14ac:dyDescent="0.25">
      <c r="B5" t="s">
        <v>0</v>
      </c>
    </row>
    <row r="6" spans="1:13" x14ac:dyDescent="0.25">
      <c r="B6" s="4" t="s">
        <v>1</v>
      </c>
    </row>
    <row r="7" spans="1:13" x14ac:dyDescent="0.25">
      <c r="C7">
        <v>4000</v>
      </c>
      <c r="D7" t="s">
        <v>2</v>
      </c>
      <c r="L7" s="1">
        <v>286140</v>
      </c>
      <c r="M7" s="1"/>
    </row>
    <row r="8" spans="1:13" x14ac:dyDescent="0.25">
      <c r="C8">
        <v>4030</v>
      </c>
      <c r="D8" t="s">
        <v>3</v>
      </c>
      <c r="L8" s="1">
        <v>700</v>
      </c>
      <c r="M8" s="1"/>
    </row>
    <row r="9" spans="1:13" x14ac:dyDescent="0.25">
      <c r="C9">
        <v>4051</v>
      </c>
      <c r="D9" t="s">
        <v>4</v>
      </c>
      <c r="L9" s="1">
        <v>1500</v>
      </c>
      <c r="M9" s="1"/>
    </row>
    <row r="10" spans="1:13" x14ac:dyDescent="0.25">
      <c r="C10">
        <v>4070</v>
      </c>
      <c r="D10" t="s">
        <v>5</v>
      </c>
      <c r="L10" s="1">
        <v>300</v>
      </c>
      <c r="M10" s="1"/>
    </row>
    <row r="11" spans="1:13" x14ac:dyDescent="0.25">
      <c r="C11">
        <v>4090</v>
      </c>
      <c r="D11" t="s">
        <v>6</v>
      </c>
      <c r="L11" s="1">
        <v>2500</v>
      </c>
      <c r="M11" s="1"/>
    </row>
    <row r="12" spans="1:13" x14ac:dyDescent="0.25">
      <c r="C12">
        <v>4102</v>
      </c>
      <c r="D12" t="s">
        <v>7</v>
      </c>
      <c r="L12" s="1">
        <v>250</v>
      </c>
      <c r="M12" s="1"/>
    </row>
    <row r="13" spans="1:13" x14ac:dyDescent="0.25">
      <c r="C13">
        <v>4101</v>
      </c>
      <c r="D13" t="s">
        <v>8</v>
      </c>
      <c r="L13" s="1">
        <v>250</v>
      </c>
      <c r="M13" s="1"/>
    </row>
    <row r="14" spans="1:13" x14ac:dyDescent="0.25">
      <c r="C14" s="3" t="s">
        <v>9</v>
      </c>
      <c r="D14" t="s">
        <v>10</v>
      </c>
      <c r="L14" s="1">
        <v>2500</v>
      </c>
      <c r="M14" s="1"/>
    </row>
    <row r="15" spans="1:13" x14ac:dyDescent="0.25">
      <c r="C15" s="3" t="s">
        <v>89</v>
      </c>
      <c r="D15" t="s">
        <v>90</v>
      </c>
      <c r="L15" s="1">
        <v>0</v>
      </c>
      <c r="M15" s="1"/>
    </row>
    <row r="16" spans="1:13" x14ac:dyDescent="0.25">
      <c r="C16">
        <v>4103</v>
      </c>
      <c r="D16" t="s">
        <v>11</v>
      </c>
      <c r="L16" s="1">
        <v>1200</v>
      </c>
      <c r="M16" s="1"/>
    </row>
    <row r="17" spans="2:13" x14ac:dyDescent="0.25">
      <c r="C17">
        <v>4110</v>
      </c>
      <c r="D17" t="s">
        <v>12</v>
      </c>
      <c r="L17" s="1">
        <v>0</v>
      </c>
      <c r="M17" s="1"/>
    </row>
    <row r="18" spans="2:13" x14ac:dyDescent="0.25">
      <c r="B18" t="s">
        <v>13</v>
      </c>
      <c r="L18" s="1">
        <f>SUM(L7:L17)</f>
        <v>295340</v>
      </c>
      <c r="M18" s="1"/>
    </row>
    <row r="19" spans="2:13" x14ac:dyDescent="0.25">
      <c r="D19" t="s">
        <v>14</v>
      </c>
      <c r="L19" s="1">
        <v>45180</v>
      </c>
      <c r="M19" s="1"/>
    </row>
    <row r="20" spans="2:13" x14ac:dyDescent="0.25">
      <c r="B20" t="s">
        <v>15</v>
      </c>
      <c r="L20" s="1">
        <f>SUM(L18-L19)</f>
        <v>250160</v>
      </c>
      <c r="M20" s="1">
        <v>250160</v>
      </c>
    </row>
    <row r="21" spans="2:13" x14ac:dyDescent="0.25">
      <c r="B21" s="4" t="s">
        <v>16</v>
      </c>
      <c r="L21" s="1"/>
      <c r="M21" s="1"/>
    </row>
    <row r="22" spans="2:13" x14ac:dyDescent="0.25">
      <c r="C22">
        <v>6103</v>
      </c>
      <c r="D22" t="s">
        <v>17</v>
      </c>
      <c r="L22" s="1">
        <v>800</v>
      </c>
      <c r="M22" s="1"/>
    </row>
    <row r="23" spans="2:13" x14ac:dyDescent="0.25">
      <c r="C23">
        <v>6105</v>
      </c>
      <c r="D23" t="s">
        <v>8</v>
      </c>
      <c r="L23" s="1">
        <v>1500</v>
      </c>
      <c r="M23" s="1"/>
    </row>
    <row r="24" spans="2:13" x14ac:dyDescent="0.25">
      <c r="C24">
        <v>6110</v>
      </c>
      <c r="D24" t="s">
        <v>18</v>
      </c>
      <c r="L24" s="1">
        <v>100</v>
      </c>
      <c r="M24" s="1"/>
    </row>
    <row r="25" spans="2:13" x14ac:dyDescent="0.25">
      <c r="C25">
        <v>6120</v>
      </c>
      <c r="D25" t="s">
        <v>19</v>
      </c>
      <c r="L25" s="1">
        <v>0</v>
      </c>
      <c r="M25" s="1"/>
    </row>
    <row r="26" spans="2:13" x14ac:dyDescent="0.25">
      <c r="C26">
        <v>6174</v>
      </c>
      <c r="D26" t="s">
        <v>20</v>
      </c>
      <c r="L26" s="1">
        <v>0</v>
      </c>
      <c r="M26" s="1"/>
    </row>
    <row r="27" spans="2:13" x14ac:dyDescent="0.25">
      <c r="C27">
        <v>6175</v>
      </c>
      <c r="D27" t="s">
        <v>21</v>
      </c>
      <c r="L27" s="1">
        <v>500</v>
      </c>
      <c r="M27" s="1"/>
    </row>
    <row r="28" spans="2:13" x14ac:dyDescent="0.25">
      <c r="C28">
        <v>6176</v>
      </c>
      <c r="D28" t="s">
        <v>22</v>
      </c>
      <c r="L28" s="1">
        <v>2500</v>
      </c>
      <c r="M28" s="1"/>
    </row>
    <row r="29" spans="2:13" x14ac:dyDescent="0.25">
      <c r="D29" t="s">
        <v>23</v>
      </c>
      <c r="L29" s="1"/>
      <c r="M29" s="1"/>
    </row>
    <row r="30" spans="2:13" x14ac:dyDescent="0.25">
      <c r="C30">
        <v>6180</v>
      </c>
      <c r="D30" t="s">
        <v>24</v>
      </c>
      <c r="L30" s="1"/>
      <c r="M30" s="1"/>
    </row>
    <row r="31" spans="2:13" x14ac:dyDescent="0.25">
      <c r="D31" t="s">
        <v>25</v>
      </c>
      <c r="L31" s="1">
        <v>1652</v>
      </c>
      <c r="M31" s="1"/>
    </row>
    <row r="32" spans="2:13" x14ac:dyDescent="0.25">
      <c r="D32" t="s">
        <v>26</v>
      </c>
      <c r="L32" s="1">
        <v>12451</v>
      </c>
      <c r="M32" s="1"/>
    </row>
    <row r="33" spans="2:13" x14ac:dyDescent="0.25">
      <c r="B33" t="s">
        <v>27</v>
      </c>
      <c r="L33" s="1"/>
      <c r="M33" s="1">
        <f>SUM(L22:L32)</f>
        <v>19503</v>
      </c>
    </row>
    <row r="34" spans="2:13" x14ac:dyDescent="0.25">
      <c r="C34">
        <v>6225</v>
      </c>
      <c r="D34" t="s">
        <v>28</v>
      </c>
      <c r="L34" s="1">
        <v>0</v>
      </c>
      <c r="M34" s="1"/>
    </row>
    <row r="35" spans="2:13" x14ac:dyDescent="0.25">
      <c r="C35">
        <v>6227</v>
      </c>
      <c r="D35" t="s">
        <v>29</v>
      </c>
      <c r="L35" s="1">
        <v>0</v>
      </c>
      <c r="M35" s="1"/>
    </row>
    <row r="36" spans="2:13" x14ac:dyDescent="0.25">
      <c r="C36">
        <v>6228</v>
      </c>
      <c r="D36" t="s">
        <v>30</v>
      </c>
      <c r="L36" s="1">
        <v>1700</v>
      </c>
      <c r="M36" s="1"/>
    </row>
    <row r="37" spans="2:13" x14ac:dyDescent="0.25">
      <c r="C37">
        <v>6230</v>
      </c>
      <c r="D37" t="s">
        <v>31</v>
      </c>
      <c r="L37" s="1">
        <v>600</v>
      </c>
      <c r="M37" s="1"/>
    </row>
    <row r="38" spans="2:13" x14ac:dyDescent="0.25">
      <c r="C38">
        <v>6240</v>
      </c>
      <c r="D38" t="s">
        <v>32</v>
      </c>
      <c r="L38" s="1"/>
      <c r="M38" s="1"/>
    </row>
    <row r="39" spans="2:13" x14ac:dyDescent="0.25">
      <c r="D39" t="s">
        <v>33</v>
      </c>
      <c r="L39" s="1"/>
      <c r="M39" s="1"/>
    </row>
    <row r="40" spans="2:13" x14ac:dyDescent="0.25">
      <c r="D40" t="s">
        <v>34</v>
      </c>
      <c r="L40" s="1">
        <v>15000</v>
      </c>
      <c r="M40" s="1"/>
    </row>
    <row r="41" spans="2:13" x14ac:dyDescent="0.25">
      <c r="D41" t="s">
        <v>35</v>
      </c>
      <c r="L41" s="1">
        <v>4000</v>
      </c>
      <c r="M41" s="1"/>
    </row>
    <row r="42" spans="2:13" x14ac:dyDescent="0.25">
      <c r="D42" t="s">
        <v>36</v>
      </c>
      <c r="L42" s="1">
        <v>500</v>
      </c>
      <c r="M42" s="1"/>
    </row>
    <row r="43" spans="2:13" x14ac:dyDescent="0.25">
      <c r="D43" t="s">
        <v>37</v>
      </c>
      <c r="L43" s="1">
        <v>500</v>
      </c>
      <c r="M43" s="1"/>
    </row>
    <row r="44" spans="2:13" x14ac:dyDescent="0.25">
      <c r="D44" t="s">
        <v>38</v>
      </c>
      <c r="L44" s="1">
        <v>53387</v>
      </c>
      <c r="M44" s="1"/>
    </row>
    <row r="45" spans="2:13" x14ac:dyDescent="0.25">
      <c r="D45" t="s">
        <v>39</v>
      </c>
      <c r="L45" s="1">
        <v>1000</v>
      </c>
      <c r="M45" s="1"/>
    </row>
    <row r="46" spans="2:13" x14ac:dyDescent="0.25">
      <c r="B46" t="s">
        <v>40</v>
      </c>
      <c r="L46" s="1"/>
      <c r="M46" s="1">
        <f>SUM(L34:L45)</f>
        <v>76687</v>
      </c>
    </row>
    <row r="47" spans="2:13" x14ac:dyDescent="0.25">
      <c r="C47">
        <v>6260</v>
      </c>
      <c r="D47" t="s">
        <v>41</v>
      </c>
      <c r="L47" s="1">
        <v>0</v>
      </c>
      <c r="M47" s="1"/>
    </row>
    <row r="48" spans="2:13" x14ac:dyDescent="0.25">
      <c r="C48">
        <v>6270</v>
      </c>
      <c r="D48" t="s">
        <v>42</v>
      </c>
      <c r="L48" s="1">
        <v>0</v>
      </c>
      <c r="M48" s="1"/>
    </row>
    <row r="49" spans="2:13" x14ac:dyDescent="0.25">
      <c r="D49" t="s">
        <v>43</v>
      </c>
      <c r="L49" s="1">
        <v>2500</v>
      </c>
      <c r="M49" s="1"/>
    </row>
    <row r="50" spans="2:13" x14ac:dyDescent="0.25">
      <c r="D50" t="s">
        <v>44</v>
      </c>
      <c r="L50" s="1">
        <v>500</v>
      </c>
      <c r="M50" s="1"/>
    </row>
    <row r="51" spans="2:13" x14ac:dyDescent="0.25">
      <c r="D51" t="s">
        <v>45</v>
      </c>
      <c r="L51" s="1">
        <v>8000</v>
      </c>
      <c r="M51" s="1"/>
    </row>
    <row r="52" spans="2:13" x14ac:dyDescent="0.25">
      <c r="B52" t="s">
        <v>46</v>
      </c>
      <c r="L52" s="1"/>
      <c r="M52" s="1">
        <f>SUM(L47:L51)</f>
        <v>11000</v>
      </c>
    </row>
    <row r="53" spans="2:13" x14ac:dyDescent="0.25">
      <c r="C53">
        <v>6300</v>
      </c>
      <c r="D53" t="s">
        <v>47</v>
      </c>
      <c r="L53" s="1"/>
      <c r="M53" s="1"/>
    </row>
    <row r="54" spans="2:13" x14ac:dyDescent="0.25">
      <c r="D54" t="s">
        <v>48</v>
      </c>
      <c r="L54" s="1">
        <v>6300</v>
      </c>
      <c r="M54" s="1"/>
    </row>
    <row r="55" spans="2:13" x14ac:dyDescent="0.25">
      <c r="D55" t="s">
        <v>49</v>
      </c>
      <c r="L55" s="1">
        <v>0</v>
      </c>
      <c r="M55" s="1"/>
    </row>
    <row r="56" spans="2:13" x14ac:dyDescent="0.25">
      <c r="D56" t="s">
        <v>50</v>
      </c>
      <c r="L56" s="1">
        <v>1000</v>
      </c>
      <c r="M56" s="1"/>
    </row>
    <row r="57" spans="2:13" x14ac:dyDescent="0.25">
      <c r="D57" t="s">
        <v>51</v>
      </c>
      <c r="L57" s="1">
        <v>1500</v>
      </c>
      <c r="M57" s="1"/>
    </row>
    <row r="58" spans="2:13" x14ac:dyDescent="0.25">
      <c r="B58" t="s">
        <v>52</v>
      </c>
      <c r="L58" s="1"/>
      <c r="M58" s="1">
        <f>SUM(L54:L57)</f>
        <v>8800</v>
      </c>
    </row>
    <row r="59" spans="2:13" x14ac:dyDescent="0.25">
      <c r="C59">
        <v>6415</v>
      </c>
      <c r="D59" t="s">
        <v>53</v>
      </c>
      <c r="L59" s="1">
        <v>0</v>
      </c>
      <c r="M59" s="1"/>
    </row>
    <row r="60" spans="2:13" x14ac:dyDescent="0.25">
      <c r="C60">
        <v>6390</v>
      </c>
      <c r="D60" t="s">
        <v>54</v>
      </c>
      <c r="L60" s="1"/>
      <c r="M60" s="1"/>
    </row>
    <row r="61" spans="2:13" x14ac:dyDescent="0.25">
      <c r="D61" t="s">
        <v>55</v>
      </c>
      <c r="L61" s="1">
        <v>0</v>
      </c>
      <c r="M61" s="1"/>
    </row>
    <row r="62" spans="2:13" x14ac:dyDescent="0.25">
      <c r="D62" t="s">
        <v>56</v>
      </c>
      <c r="L62" s="1">
        <v>11000</v>
      </c>
      <c r="M62" s="1"/>
    </row>
    <row r="63" spans="2:13" x14ac:dyDescent="0.25">
      <c r="D63" t="s">
        <v>57</v>
      </c>
      <c r="L63" s="1">
        <v>37000</v>
      </c>
      <c r="M63" s="1"/>
    </row>
    <row r="64" spans="2:13" x14ac:dyDescent="0.25">
      <c r="D64" t="s">
        <v>58</v>
      </c>
      <c r="L64" s="1">
        <v>10500</v>
      </c>
      <c r="M64" s="1"/>
    </row>
    <row r="65" spans="2:13" x14ac:dyDescent="0.25">
      <c r="B65" t="s">
        <v>59</v>
      </c>
      <c r="L65" s="1"/>
      <c r="M65" s="1">
        <f>SUM(L59:L64)</f>
        <v>58500</v>
      </c>
    </row>
    <row r="66" spans="2:13" x14ac:dyDescent="0.25">
      <c r="C66">
        <v>6560</v>
      </c>
      <c r="D66" t="s">
        <v>60</v>
      </c>
      <c r="L66" s="1"/>
      <c r="M66" s="1"/>
    </row>
    <row r="67" spans="2:13" x14ac:dyDescent="0.25">
      <c r="D67" t="s">
        <v>61</v>
      </c>
      <c r="L67" s="1">
        <v>17400</v>
      </c>
      <c r="M67" s="1"/>
    </row>
    <row r="68" spans="2:13" x14ac:dyDescent="0.25">
      <c r="D68" t="s">
        <v>62</v>
      </c>
      <c r="L68" s="1">
        <v>25000</v>
      </c>
      <c r="M68" s="1"/>
    </row>
    <row r="69" spans="2:13" x14ac:dyDescent="0.25">
      <c r="D69" t="s">
        <v>63</v>
      </c>
      <c r="L69" s="1">
        <v>0</v>
      </c>
      <c r="M69" s="1"/>
    </row>
    <row r="70" spans="2:13" x14ac:dyDescent="0.25">
      <c r="D70" t="s">
        <v>64</v>
      </c>
      <c r="L70" s="1">
        <v>8120</v>
      </c>
      <c r="M70" s="1"/>
    </row>
    <row r="71" spans="2:13" x14ac:dyDescent="0.25">
      <c r="D71" t="s">
        <v>65</v>
      </c>
      <c r="L71" s="1">
        <v>4300</v>
      </c>
      <c r="M71" s="1"/>
    </row>
    <row r="72" spans="2:13" x14ac:dyDescent="0.25">
      <c r="B72" t="s">
        <v>66</v>
      </c>
      <c r="L72" s="1"/>
      <c r="M72" s="1">
        <f>SUM(L67:L71)</f>
        <v>54820</v>
      </c>
    </row>
    <row r="73" spans="2:13" x14ac:dyDescent="0.25">
      <c r="C73">
        <v>6575</v>
      </c>
      <c r="D73" t="s">
        <v>67</v>
      </c>
      <c r="L73" s="1"/>
      <c r="M73" s="1"/>
    </row>
    <row r="74" spans="2:13" x14ac:dyDescent="0.25">
      <c r="D74" t="s">
        <v>68</v>
      </c>
      <c r="L74" s="1"/>
      <c r="M74" s="1"/>
    </row>
    <row r="75" spans="2:13" x14ac:dyDescent="0.25">
      <c r="D75" t="s">
        <v>69</v>
      </c>
      <c r="L75" s="1">
        <v>4000</v>
      </c>
      <c r="M75" s="1"/>
    </row>
    <row r="76" spans="2:13" x14ac:dyDescent="0.25">
      <c r="D76" t="s">
        <v>70</v>
      </c>
      <c r="L76" s="1">
        <v>700</v>
      </c>
      <c r="M76" s="1"/>
    </row>
    <row r="77" spans="2:13" x14ac:dyDescent="0.25">
      <c r="D77" t="s">
        <v>71</v>
      </c>
      <c r="L77" s="1">
        <v>12000</v>
      </c>
      <c r="M77" s="1"/>
    </row>
    <row r="78" spans="2:13" x14ac:dyDescent="0.25">
      <c r="B78" t="s">
        <v>72</v>
      </c>
      <c r="L78" s="1"/>
      <c r="M78" s="1">
        <f>SUM(L75:L77)</f>
        <v>16700</v>
      </c>
    </row>
    <row r="79" spans="2:13" x14ac:dyDescent="0.25">
      <c r="C79">
        <v>6580</v>
      </c>
      <c r="D79" t="s">
        <v>73</v>
      </c>
      <c r="L79" s="1"/>
      <c r="M79" s="1"/>
    </row>
    <row r="80" spans="2:13" x14ac:dyDescent="0.25">
      <c r="D80" t="s">
        <v>74</v>
      </c>
      <c r="L80" s="1">
        <v>750</v>
      </c>
      <c r="M80" s="1"/>
    </row>
    <row r="81" spans="2:13" x14ac:dyDescent="0.25">
      <c r="D81" t="s">
        <v>75</v>
      </c>
      <c r="L81" s="1">
        <v>800</v>
      </c>
      <c r="M81" s="1"/>
    </row>
    <row r="82" spans="2:13" x14ac:dyDescent="0.25">
      <c r="D82" t="s">
        <v>76</v>
      </c>
      <c r="L82" s="1">
        <v>700</v>
      </c>
      <c r="M82" s="1"/>
    </row>
    <row r="83" spans="2:13" x14ac:dyDescent="0.25">
      <c r="B83" t="s">
        <v>77</v>
      </c>
      <c r="L83" s="1"/>
      <c r="M83" s="1">
        <f>SUM(L80:L82)</f>
        <v>2250</v>
      </c>
    </row>
    <row r="84" spans="2:13" x14ac:dyDescent="0.25">
      <c r="B84" t="s">
        <v>78</v>
      </c>
      <c r="L84" s="1"/>
      <c r="M84" s="1">
        <f>SUM(M33:M83)</f>
        <v>248260</v>
      </c>
    </row>
    <row r="85" spans="2:13" x14ac:dyDescent="0.25">
      <c r="B85" t="s">
        <v>79</v>
      </c>
      <c r="L85" s="1"/>
      <c r="M85" s="1">
        <v>1150</v>
      </c>
    </row>
    <row r="86" spans="2:13" x14ac:dyDescent="0.25">
      <c r="C86">
        <v>6600</v>
      </c>
      <c r="D86" t="s">
        <v>80</v>
      </c>
      <c r="L86" s="1"/>
      <c r="M86" s="1"/>
    </row>
    <row r="87" spans="2:13" x14ac:dyDescent="0.25">
      <c r="D87" t="s">
        <v>81</v>
      </c>
      <c r="L87" s="1">
        <v>500</v>
      </c>
      <c r="M87" s="1"/>
    </row>
    <row r="88" spans="2:13" x14ac:dyDescent="0.25">
      <c r="D88" t="s">
        <v>82</v>
      </c>
      <c r="L88" s="1">
        <v>100</v>
      </c>
      <c r="M88" s="1"/>
    </row>
    <row r="89" spans="2:13" x14ac:dyDescent="0.25">
      <c r="D89" t="s">
        <v>83</v>
      </c>
      <c r="L89" s="1">
        <v>300</v>
      </c>
      <c r="M89" s="1"/>
    </row>
    <row r="90" spans="2:13" x14ac:dyDescent="0.25">
      <c r="B90" t="s">
        <v>84</v>
      </c>
      <c r="L90" s="1"/>
      <c r="M90" s="1">
        <f>SUM(L87:L89)</f>
        <v>900</v>
      </c>
    </row>
    <row r="91" spans="2:13" x14ac:dyDescent="0.25">
      <c r="B91" t="s">
        <v>85</v>
      </c>
      <c r="L91" s="1"/>
      <c r="M91" s="1">
        <v>250</v>
      </c>
    </row>
    <row r="92" spans="2:13" x14ac:dyDescent="0.25">
      <c r="B92" t="s">
        <v>78</v>
      </c>
      <c r="L92" s="1"/>
      <c r="M92" s="1"/>
    </row>
    <row r="93" spans="2:13" x14ac:dyDescent="0.25">
      <c r="L93" s="2"/>
      <c r="M93" s="2">
        <f>SUM(L22:L91)</f>
        <v>249160</v>
      </c>
    </row>
    <row r="94" spans="2:13" x14ac:dyDescent="0.25">
      <c r="D94" t="s">
        <v>86</v>
      </c>
      <c r="L94" s="1"/>
      <c r="M94" s="1"/>
    </row>
    <row r="95" spans="2:13" x14ac:dyDescent="0.25">
      <c r="D95" t="s">
        <v>87</v>
      </c>
      <c r="L95" s="1">
        <v>1000</v>
      </c>
      <c r="M95" s="1">
        <v>1000</v>
      </c>
    </row>
    <row r="96" spans="2:13" x14ac:dyDescent="0.25">
      <c r="L96" s="1">
        <f>SUM(M93,L95)</f>
        <v>250160</v>
      </c>
      <c r="M96" s="1"/>
    </row>
    <row r="97" spans="12:13" x14ac:dyDescent="0.25">
      <c r="L97" s="1"/>
      <c r="M97" s="1">
        <f>SUM(M93:M95)</f>
        <v>250160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</dc:creator>
  <cp:lastModifiedBy>Willow Run RV</cp:lastModifiedBy>
  <cp:lastPrinted>2020-09-19T14:04:36Z</cp:lastPrinted>
  <dcterms:created xsi:type="dcterms:W3CDTF">2018-09-01T19:54:16Z</dcterms:created>
  <dcterms:modified xsi:type="dcterms:W3CDTF">2020-09-19T14:06:17Z</dcterms:modified>
</cp:coreProperties>
</file>