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deb61937f6184dc/Desktop/BLA/Website Assets/Jersey Orders/"/>
    </mc:Choice>
  </mc:AlternateContent>
  <xr:revisionPtr revIDLastSave="0" documentId="8_{E793DAB6-F9BB-49A4-A885-2BE3EF3941D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Jersey Ord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4" i="1" l="1"/>
  <c r="E114" i="1"/>
  <c r="F114" i="1" s="1"/>
  <c r="G114" i="1" s="1"/>
  <c r="H113" i="1"/>
  <c r="E113" i="1"/>
  <c r="F113" i="1" s="1"/>
  <c r="G113" i="1" s="1"/>
  <c r="H112" i="1"/>
  <c r="E112" i="1"/>
  <c r="F112" i="1" s="1"/>
  <c r="G112" i="1" s="1"/>
  <c r="H111" i="1"/>
  <c r="E111" i="1"/>
  <c r="F111" i="1" s="1"/>
  <c r="G111" i="1" s="1"/>
  <c r="H110" i="1"/>
  <c r="E110" i="1"/>
  <c r="F110" i="1" s="1"/>
  <c r="G110" i="1" s="1"/>
  <c r="H109" i="1"/>
  <c r="E109" i="1"/>
  <c r="F109" i="1" s="1"/>
  <c r="G109" i="1" s="1"/>
  <c r="H108" i="1"/>
  <c r="E108" i="1"/>
  <c r="F108" i="1" s="1"/>
  <c r="G108" i="1" s="1"/>
  <c r="H107" i="1"/>
  <c r="E107" i="1"/>
  <c r="F107" i="1" s="1"/>
  <c r="G107" i="1" s="1"/>
  <c r="H106" i="1"/>
  <c r="E106" i="1"/>
  <c r="F106" i="1" s="1"/>
  <c r="G106" i="1" s="1"/>
  <c r="H105" i="1"/>
  <c r="E105" i="1"/>
  <c r="F105" i="1" s="1"/>
  <c r="G105" i="1" s="1"/>
  <c r="H104" i="1"/>
  <c r="E104" i="1"/>
  <c r="F104" i="1" s="1"/>
  <c r="G104" i="1" s="1"/>
  <c r="H103" i="1"/>
  <c r="E103" i="1"/>
  <c r="F103" i="1" s="1"/>
  <c r="G103" i="1" s="1"/>
  <c r="H102" i="1"/>
  <c r="E102" i="1"/>
  <c r="F102" i="1" s="1"/>
  <c r="G102" i="1" s="1"/>
  <c r="H101" i="1"/>
  <c r="E101" i="1"/>
  <c r="F101" i="1" s="1"/>
  <c r="G101" i="1" s="1"/>
  <c r="H100" i="1"/>
  <c r="E100" i="1"/>
  <c r="F100" i="1" s="1"/>
  <c r="G100" i="1" s="1"/>
  <c r="H99" i="1"/>
  <c r="E99" i="1"/>
  <c r="F99" i="1" s="1"/>
  <c r="G99" i="1" s="1"/>
  <c r="H98" i="1"/>
  <c r="E98" i="1"/>
  <c r="F98" i="1" s="1"/>
  <c r="G98" i="1" s="1"/>
  <c r="H97" i="1"/>
  <c r="E97" i="1"/>
  <c r="F97" i="1" s="1"/>
  <c r="G97" i="1" s="1"/>
  <c r="H96" i="1"/>
  <c r="E96" i="1"/>
  <c r="F96" i="1" s="1"/>
  <c r="G96" i="1" s="1"/>
  <c r="H95" i="1"/>
  <c r="E95" i="1"/>
  <c r="F95" i="1" s="1"/>
  <c r="G95" i="1" s="1"/>
  <c r="H94" i="1"/>
  <c r="E94" i="1"/>
  <c r="F94" i="1" s="1"/>
  <c r="G94" i="1" s="1"/>
  <c r="H93" i="1"/>
  <c r="E93" i="1"/>
  <c r="F93" i="1" s="1"/>
  <c r="G93" i="1" s="1"/>
  <c r="H92" i="1"/>
  <c r="E92" i="1"/>
  <c r="F92" i="1" s="1"/>
  <c r="G92" i="1" s="1"/>
  <c r="H91" i="1"/>
  <c r="E91" i="1"/>
  <c r="F91" i="1" s="1"/>
  <c r="G91" i="1" s="1"/>
  <c r="H90" i="1"/>
  <c r="E90" i="1"/>
  <c r="F90" i="1" s="1"/>
  <c r="G90" i="1" s="1"/>
  <c r="H89" i="1"/>
  <c r="E89" i="1"/>
  <c r="F89" i="1" s="1"/>
  <c r="G89" i="1" s="1"/>
  <c r="H88" i="1"/>
  <c r="E88" i="1"/>
  <c r="F88" i="1" s="1"/>
  <c r="G88" i="1" s="1"/>
  <c r="H87" i="1"/>
  <c r="E87" i="1"/>
  <c r="F87" i="1" s="1"/>
  <c r="G87" i="1" s="1"/>
  <c r="H86" i="1"/>
  <c r="E86" i="1"/>
  <c r="F86" i="1" s="1"/>
  <c r="G86" i="1" s="1"/>
  <c r="H85" i="1"/>
  <c r="E85" i="1"/>
  <c r="F85" i="1" s="1"/>
  <c r="G85" i="1" s="1"/>
  <c r="H84" i="1"/>
  <c r="E84" i="1"/>
  <c r="F84" i="1" s="1"/>
  <c r="G84" i="1" s="1"/>
  <c r="H83" i="1"/>
  <c r="E83" i="1"/>
  <c r="F83" i="1" s="1"/>
  <c r="G83" i="1" s="1"/>
  <c r="H82" i="1"/>
  <c r="E82" i="1"/>
  <c r="F82" i="1" s="1"/>
  <c r="G82" i="1" s="1"/>
  <c r="H81" i="1"/>
  <c r="E81" i="1"/>
  <c r="F81" i="1" s="1"/>
  <c r="G81" i="1" s="1"/>
  <c r="H80" i="1"/>
  <c r="E80" i="1"/>
  <c r="F80" i="1" s="1"/>
  <c r="G80" i="1" s="1"/>
  <c r="H79" i="1"/>
  <c r="E79" i="1"/>
  <c r="F79" i="1" s="1"/>
  <c r="G79" i="1" s="1"/>
  <c r="H78" i="1"/>
  <c r="E78" i="1"/>
  <c r="F78" i="1" s="1"/>
  <c r="G78" i="1" s="1"/>
  <c r="H77" i="1"/>
  <c r="E77" i="1"/>
  <c r="F77" i="1" s="1"/>
  <c r="G77" i="1" s="1"/>
  <c r="H76" i="1"/>
  <c r="E76" i="1"/>
  <c r="F76" i="1" s="1"/>
  <c r="G76" i="1" s="1"/>
  <c r="H75" i="1"/>
  <c r="E75" i="1"/>
  <c r="F75" i="1" s="1"/>
  <c r="G75" i="1" s="1"/>
  <c r="H74" i="1"/>
  <c r="E74" i="1"/>
  <c r="F74" i="1" s="1"/>
  <c r="G74" i="1" s="1"/>
  <c r="H73" i="1"/>
  <c r="E73" i="1"/>
  <c r="F73" i="1" s="1"/>
  <c r="G73" i="1" s="1"/>
  <c r="H72" i="1"/>
  <c r="E72" i="1"/>
  <c r="F72" i="1" s="1"/>
  <c r="G72" i="1" s="1"/>
  <c r="H71" i="1"/>
  <c r="E71" i="1"/>
  <c r="F71" i="1" s="1"/>
  <c r="G71" i="1" s="1"/>
  <c r="H70" i="1"/>
  <c r="E70" i="1"/>
  <c r="F70" i="1" s="1"/>
  <c r="G70" i="1" s="1"/>
  <c r="H69" i="1"/>
  <c r="E69" i="1"/>
  <c r="F69" i="1" s="1"/>
  <c r="G69" i="1" s="1"/>
  <c r="H68" i="1"/>
  <c r="E68" i="1"/>
  <c r="F68" i="1" s="1"/>
  <c r="G68" i="1" s="1"/>
  <c r="H67" i="1"/>
  <c r="E67" i="1"/>
  <c r="F67" i="1" s="1"/>
  <c r="G67" i="1" s="1"/>
  <c r="H66" i="1"/>
  <c r="E66" i="1"/>
  <c r="F66" i="1" s="1"/>
  <c r="G66" i="1" s="1"/>
  <c r="H65" i="1"/>
  <c r="E65" i="1"/>
  <c r="F65" i="1" s="1"/>
  <c r="G65" i="1" s="1"/>
  <c r="H64" i="1"/>
  <c r="E64" i="1"/>
  <c r="F64" i="1" s="1"/>
  <c r="G64" i="1" s="1"/>
  <c r="H63" i="1"/>
  <c r="E63" i="1"/>
  <c r="F63" i="1" s="1"/>
  <c r="G63" i="1" s="1"/>
  <c r="H62" i="1"/>
  <c r="E62" i="1"/>
  <c r="F62" i="1" s="1"/>
  <c r="G62" i="1" s="1"/>
  <c r="H61" i="1"/>
  <c r="E61" i="1"/>
  <c r="F61" i="1" s="1"/>
  <c r="G61" i="1" s="1"/>
  <c r="H60" i="1"/>
  <c r="E60" i="1"/>
  <c r="F60" i="1" s="1"/>
  <c r="G60" i="1" s="1"/>
  <c r="H59" i="1"/>
  <c r="E59" i="1"/>
  <c r="F59" i="1" s="1"/>
  <c r="G59" i="1" s="1"/>
  <c r="H58" i="1"/>
  <c r="E58" i="1"/>
  <c r="F58" i="1" s="1"/>
  <c r="G58" i="1" s="1"/>
  <c r="H57" i="1"/>
  <c r="E57" i="1"/>
  <c r="F57" i="1" s="1"/>
  <c r="G57" i="1" s="1"/>
  <c r="H56" i="1"/>
  <c r="E56" i="1"/>
  <c r="F56" i="1" s="1"/>
  <c r="G56" i="1" s="1"/>
  <c r="H55" i="1"/>
  <c r="E55" i="1"/>
  <c r="F55" i="1" s="1"/>
  <c r="G55" i="1" s="1"/>
  <c r="H54" i="1"/>
  <c r="E54" i="1"/>
  <c r="F54" i="1" s="1"/>
  <c r="G54" i="1" s="1"/>
  <c r="H53" i="1"/>
  <c r="E53" i="1"/>
  <c r="F53" i="1" s="1"/>
  <c r="G53" i="1" s="1"/>
  <c r="H52" i="1"/>
  <c r="E52" i="1"/>
  <c r="F52" i="1" s="1"/>
  <c r="G52" i="1" s="1"/>
  <c r="H51" i="1"/>
  <c r="E51" i="1"/>
  <c r="F51" i="1" s="1"/>
  <c r="G51" i="1" s="1"/>
  <c r="H50" i="1"/>
  <c r="E50" i="1"/>
  <c r="F50" i="1" s="1"/>
  <c r="G50" i="1" s="1"/>
  <c r="H49" i="1"/>
  <c r="E49" i="1"/>
  <c r="F49" i="1" s="1"/>
  <c r="G49" i="1" s="1"/>
  <c r="H48" i="1"/>
  <c r="E48" i="1"/>
  <c r="F48" i="1" s="1"/>
  <c r="G48" i="1" s="1"/>
  <c r="H47" i="1"/>
  <c r="E47" i="1"/>
  <c r="F47" i="1" s="1"/>
  <c r="G47" i="1" s="1"/>
  <c r="H46" i="1"/>
  <c r="E46" i="1"/>
  <c r="F46" i="1" s="1"/>
  <c r="G46" i="1" s="1"/>
  <c r="H45" i="1"/>
  <c r="E45" i="1"/>
  <c r="F45" i="1" s="1"/>
  <c r="G45" i="1" s="1"/>
  <c r="H44" i="1"/>
  <c r="E44" i="1"/>
  <c r="F44" i="1" s="1"/>
  <c r="G44" i="1" s="1"/>
  <c r="H43" i="1"/>
  <c r="E43" i="1"/>
  <c r="F43" i="1" s="1"/>
  <c r="G43" i="1" s="1"/>
  <c r="H42" i="1"/>
  <c r="E42" i="1"/>
  <c r="F42" i="1" s="1"/>
  <c r="G42" i="1" s="1"/>
  <c r="H41" i="1"/>
  <c r="E41" i="1"/>
  <c r="F41" i="1" s="1"/>
  <c r="G41" i="1" s="1"/>
  <c r="H40" i="1"/>
  <c r="E40" i="1"/>
  <c r="F40" i="1" s="1"/>
  <c r="G40" i="1" s="1"/>
  <c r="H39" i="1"/>
  <c r="E39" i="1"/>
  <c r="F39" i="1" s="1"/>
  <c r="G39" i="1" s="1"/>
  <c r="H38" i="1"/>
  <c r="E38" i="1"/>
  <c r="F38" i="1" s="1"/>
  <c r="G38" i="1" s="1"/>
  <c r="H37" i="1"/>
  <c r="E37" i="1"/>
  <c r="F37" i="1" s="1"/>
  <c r="G37" i="1" s="1"/>
  <c r="H36" i="1"/>
  <c r="E36" i="1"/>
  <c r="F36" i="1" s="1"/>
  <c r="G36" i="1" s="1"/>
  <c r="H35" i="1"/>
  <c r="E35" i="1"/>
  <c r="F35" i="1" s="1"/>
  <c r="G35" i="1" s="1"/>
  <c r="H34" i="1"/>
  <c r="E34" i="1"/>
  <c r="F34" i="1" s="1"/>
  <c r="G34" i="1" s="1"/>
  <c r="H33" i="1"/>
  <c r="E33" i="1"/>
  <c r="F33" i="1" s="1"/>
  <c r="G33" i="1" s="1"/>
  <c r="H32" i="1"/>
  <c r="E32" i="1"/>
  <c r="F32" i="1" s="1"/>
  <c r="G32" i="1" s="1"/>
  <c r="H31" i="1"/>
  <c r="E31" i="1"/>
  <c r="F31" i="1" s="1"/>
  <c r="G31" i="1" s="1"/>
  <c r="H30" i="1"/>
  <c r="E30" i="1"/>
  <c r="F30" i="1" s="1"/>
  <c r="G30" i="1" s="1"/>
  <c r="H29" i="1"/>
  <c r="E29" i="1"/>
  <c r="F29" i="1" s="1"/>
  <c r="G29" i="1" s="1"/>
  <c r="H28" i="1"/>
  <c r="E28" i="1"/>
  <c r="F28" i="1" s="1"/>
  <c r="G28" i="1" s="1"/>
  <c r="H27" i="1"/>
  <c r="E27" i="1"/>
  <c r="F27" i="1" s="1"/>
  <c r="G27" i="1" s="1"/>
  <c r="H26" i="1"/>
  <c r="E26" i="1"/>
  <c r="F26" i="1" s="1"/>
  <c r="G26" i="1" s="1"/>
  <c r="H25" i="1"/>
  <c r="E25" i="1"/>
  <c r="F25" i="1" s="1"/>
  <c r="G25" i="1" s="1"/>
  <c r="H24" i="1"/>
  <c r="E24" i="1"/>
  <c r="F24" i="1" s="1"/>
  <c r="G24" i="1" s="1"/>
  <c r="H23" i="1"/>
  <c r="E23" i="1"/>
  <c r="F23" i="1" s="1"/>
  <c r="G23" i="1" s="1"/>
  <c r="H22" i="1"/>
  <c r="E22" i="1"/>
  <c r="F22" i="1" s="1"/>
  <c r="G22" i="1" s="1"/>
  <c r="H21" i="1"/>
  <c r="E21" i="1"/>
  <c r="F21" i="1" s="1"/>
  <c r="G21" i="1" s="1"/>
  <c r="H20" i="1"/>
  <c r="E20" i="1"/>
  <c r="F20" i="1" s="1"/>
  <c r="G20" i="1" s="1"/>
  <c r="H19" i="1"/>
  <c r="E19" i="1"/>
  <c r="F19" i="1" s="1"/>
  <c r="G19" i="1" s="1"/>
  <c r="H18" i="1"/>
  <c r="E18" i="1"/>
  <c r="F18" i="1" s="1"/>
  <c r="G18" i="1" s="1"/>
  <c r="H17" i="1"/>
  <c r="E17" i="1"/>
  <c r="F17" i="1" s="1"/>
  <c r="G17" i="1" s="1"/>
  <c r="H16" i="1"/>
  <c r="E16" i="1"/>
  <c r="F16" i="1" s="1"/>
  <c r="G16" i="1" s="1"/>
  <c r="H15" i="1"/>
  <c r="E15" i="1"/>
  <c r="F15" i="1" s="1"/>
  <c r="G15" i="1" s="1"/>
  <c r="G13" i="1" s="1"/>
  <c r="G116" i="1" s="1"/>
  <c r="D13" i="1"/>
  <c r="D116" i="1" s="1"/>
</calcChain>
</file>

<file path=xl/sharedStrings.xml><?xml version="1.0" encoding="utf-8"?>
<sst xmlns="http://schemas.openxmlformats.org/spreadsheetml/2006/main" count="23" uniqueCount="22">
  <si>
    <t>BEER LEAGUE ATHLETICS</t>
  </si>
  <si>
    <t>Sponsor hockey jersey order</t>
  </si>
  <si>
    <t>Sponsor / team</t>
  </si>
  <si>
    <t>Contact name</t>
  </si>
  <si>
    <t>Contact email</t>
  </si>
  <si>
    <t>Order date</t>
  </si>
  <si>
    <t>Enter the yellow cells in rows 15–114. Calculated columns E–G update automatically.</t>
  </si>
  <si>
    <t>Pricing: 6+ identical jerseys cost $50 each (Mass Produced). 1–5 cost $65 each (Fully Custom).</t>
  </si>
  <si>
    <t>Matching size, number and name are combined across rows. Names match capitalization and spacing.</t>
  </si>
  <si>
    <t>Use NONE for no back name. Numbers may include leading zeros. Save the .xlsx and upload it to the website.</t>
  </si>
  <si>
    <t>ORDER TOTALS (USD)</t>
  </si>
  <si>
    <t>Total jerseys</t>
  </si>
  <si>
    <t>Jersey subtotal</t>
  </si>
  <si>
    <t>Jersey Number</t>
  </si>
  <si>
    <t>Jersey Size</t>
  </si>
  <si>
    <t>Name on Back</t>
  </si>
  <si>
    <t>Quantity</t>
  </si>
  <si>
    <t>Production Type</t>
  </si>
  <si>
    <t>Unit Cost</t>
  </si>
  <si>
    <t>Line Total</t>
  </si>
  <si>
    <t>Subtotal covers jersey production only. Complete sponsor details before submitting.</t>
  </si>
  <si>
    <t>Template capacity: 100 order lines. Yellow = editable. Gray = calculated.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</si>
</sst>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\$#,##0.00"/>
  </numFmts>
  <fonts count="6">
    <font>
      <sz val="11"/>
      <name val="Carlito"/>
    </font>
    <font>
      <sz val="11"/>
      <color rgb="FF182F48"/>
      <name val="Arial"/>
    </font>
    <font>
      <b/>
      <sz val="17"/>
      <color rgb="FF182F48"/>
      <name val="Arial"/>
    </font>
    <font>
      <sz val="11"/>
      <color rgb="FF526277"/>
      <name val="Arial"/>
    </font>
    <font>
      <b/>
      <sz val="11"/>
      <color rgb="FF182F48"/>
      <name val="Arial"/>
    </font>
    <font>
      <b/>
      <sz val="11"/>
      <color rgb="FFFFFFFF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E5EBF1"/>
      </patternFill>
    </fill>
    <fill>
      <patternFill patternType="solid">
        <fgColor rgb="FF182F48"/>
      </patternFill>
    </fill>
    <fill>
      <patternFill patternType="solid">
        <fgColor rgb="FFFFF8E5"/>
      </patternFill>
    </fill>
    <fill>
      <patternFill patternType="solid">
        <fgColor rgb="FFF0F3F6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C3933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165" fontId="4" fillId="3" borderId="0" xfId="0" applyNumberFormat="1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49" fontId="1" fillId="5" borderId="0" xfId="0" applyNumberFormat="1" applyFont="1" applyFill="1" applyAlignment="1">
      <alignment vertical="center"/>
    </xf>
    <xf numFmtId="1" fontId="1" fillId="5" borderId="0" xfId="0" applyNumberFormat="1" applyFont="1" applyFill="1" applyAlignment="1">
      <alignment horizontal="right" vertical="center"/>
    </xf>
    <xf numFmtId="165" fontId="1" fillId="6" borderId="0" xfId="0" applyNumberFormat="1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165" fontId="5" fillId="4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</cellXfs>
  <cellStyles count="1">
    <cellStyle name="Normal" xfId="0" builtinId="0"/>
  </cellStyles>
  <dxfs count="1">
    <dxf>
      <font>
        <color rgb="FF9C281B"/>
      </font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82F48"/>
  </sheetPr>
  <dimension ref="A1:H119"/>
  <sheetViews>
    <sheetView showGridLines="0" tabSelected="1" workbookViewId="0">
      <pane ySplit="14" topLeftCell="A15" activePane="bottomLeft" state="frozen"/>
      <selection pane="bottomLeft"/>
    </sheetView>
  </sheetViews>
  <sheetFormatPr defaultRowHeight="14.25"/>
  <cols>
    <col min="1" max="2" width="18" customWidth="1"/>
    <col min="3" max="3" width="29" customWidth="1"/>
    <col min="4" max="4" width="13" customWidth="1"/>
    <col min="5" max="5" width="23" customWidth="1"/>
    <col min="6" max="6" width="16" customWidth="1"/>
    <col min="7" max="7" width="21" customWidth="1"/>
    <col min="8" max="8" width="12" hidden="1" customWidth="1"/>
  </cols>
  <sheetData>
    <row r="1" spans="1:8" ht="23.1" customHeight="1">
      <c r="A1" s="1"/>
      <c r="B1" s="1"/>
      <c r="C1" s="1"/>
      <c r="D1" s="1"/>
      <c r="E1" s="1"/>
      <c r="F1" s="1"/>
      <c r="G1" s="1"/>
    </row>
    <row r="2" spans="1:8" ht="30" customHeight="1">
      <c r="A2" s="13" t="s">
        <v>0</v>
      </c>
      <c r="B2" s="14"/>
      <c r="C2" s="14"/>
      <c r="D2" s="14"/>
      <c r="E2" s="14"/>
      <c r="F2" s="14"/>
      <c r="G2" s="14"/>
    </row>
    <row r="3" spans="1:8" ht="24.95" customHeight="1">
      <c r="A3" s="15" t="s">
        <v>1</v>
      </c>
      <c r="B3" s="15"/>
      <c r="C3" s="15"/>
      <c r="D3" s="15"/>
      <c r="E3" s="15"/>
      <c r="F3" s="15"/>
      <c r="G3" s="15"/>
    </row>
    <row r="4" spans="1:8" ht="23.1" customHeight="1">
      <c r="A4" s="1"/>
      <c r="B4" s="1"/>
      <c r="C4" s="1"/>
      <c r="D4" s="1"/>
      <c r="E4" s="1"/>
      <c r="F4" s="1"/>
      <c r="G4" s="1"/>
    </row>
    <row r="5" spans="1:8" ht="23.1" customHeight="1">
      <c r="A5" s="1" t="s">
        <v>2</v>
      </c>
      <c r="B5" s="16"/>
      <c r="C5" s="16"/>
      <c r="D5" s="16"/>
      <c r="E5" s="1" t="s">
        <v>3</v>
      </c>
      <c r="F5" s="16"/>
      <c r="G5" s="16"/>
    </row>
    <row r="6" spans="1:8" ht="23.1" customHeight="1">
      <c r="A6" s="1" t="s">
        <v>4</v>
      </c>
      <c r="B6" s="16"/>
      <c r="C6" s="16"/>
      <c r="D6" s="16"/>
      <c r="E6" s="1" t="s">
        <v>5</v>
      </c>
      <c r="F6" s="17"/>
      <c r="G6" s="16"/>
    </row>
    <row r="7" spans="1:8" ht="23.1" customHeight="1">
      <c r="A7" s="1"/>
      <c r="B7" s="1"/>
      <c r="C7" s="1"/>
      <c r="D7" s="1"/>
      <c r="E7" s="1"/>
      <c r="F7" s="1"/>
      <c r="G7" s="1"/>
    </row>
    <row r="8" spans="1:8" ht="23.1" customHeight="1">
      <c r="A8" s="18" t="s">
        <v>6</v>
      </c>
      <c r="B8" s="18"/>
      <c r="C8" s="18"/>
      <c r="D8" s="18"/>
      <c r="E8" s="18"/>
      <c r="F8" s="18"/>
      <c r="G8" s="18"/>
    </row>
    <row r="9" spans="1:8" ht="23.1" customHeight="1">
      <c r="A9" s="18" t="s">
        <v>7</v>
      </c>
      <c r="B9" s="18"/>
      <c r="C9" s="18"/>
      <c r="D9" s="18"/>
      <c r="E9" s="18"/>
      <c r="F9" s="18"/>
      <c r="G9" s="18"/>
    </row>
    <row r="10" spans="1:8" ht="23.1" customHeight="1">
      <c r="A10" s="18" t="s">
        <v>8</v>
      </c>
      <c r="B10" s="18"/>
      <c r="C10" s="18"/>
      <c r="D10" s="18"/>
      <c r="E10" s="18"/>
      <c r="F10" s="18"/>
      <c r="G10" s="18"/>
    </row>
    <row r="11" spans="1:8" ht="23.1" customHeight="1">
      <c r="A11" s="18" t="s">
        <v>9</v>
      </c>
      <c r="B11" s="18"/>
      <c r="C11" s="18"/>
      <c r="D11" s="18"/>
      <c r="E11" s="18"/>
      <c r="F11" s="18"/>
      <c r="G11" s="18"/>
    </row>
    <row r="12" spans="1:8" ht="23.1" customHeight="1">
      <c r="A12" s="1"/>
      <c r="B12" s="1"/>
      <c r="C12" s="1"/>
      <c r="D12" s="1"/>
      <c r="E12" s="1"/>
      <c r="F12" s="1"/>
      <c r="G12" s="1"/>
    </row>
    <row r="13" spans="1:8" ht="23.1" customHeight="1">
      <c r="A13" s="19" t="s">
        <v>10</v>
      </c>
      <c r="B13" s="19"/>
      <c r="C13" s="19"/>
      <c r="D13" s="2">
        <f>SUM(D15:D114)</f>
        <v>0</v>
      </c>
      <c r="E13" s="2" t="s">
        <v>11</v>
      </c>
      <c r="F13" s="2" t="s">
        <v>12</v>
      </c>
      <c r="G13" s="3">
        <f>IF(COUNTIF(E15:E114,"Check inputs")&gt;0,"Check inputs",SUM(G15:G114))</f>
        <v>0</v>
      </c>
    </row>
    <row r="14" spans="1:8" ht="30" customHeight="1">
      <c r="A14" s="5" t="s">
        <v>13</v>
      </c>
      <c r="B14" s="6" t="s">
        <v>14</v>
      </c>
      <c r="C14" s="6" t="s">
        <v>15</v>
      </c>
      <c r="D14" s="6" t="s">
        <v>16</v>
      </c>
      <c r="E14" s="6" t="s">
        <v>17</v>
      </c>
      <c r="F14" s="6" t="s">
        <v>18</v>
      </c>
      <c r="G14" s="7" t="s">
        <v>19</v>
      </c>
    </row>
    <row r="15" spans="1:8" ht="23.1" customHeight="1">
      <c r="A15" s="8"/>
      <c r="B15" s="8"/>
      <c r="C15" s="8"/>
      <c r="D15" s="9"/>
      <c r="E15" s="11" t="str">
        <f>IF(COUNTA(A15:D15)=0,"",IF(AND(A15&lt;&gt;"",B15&lt;&gt;"",C15&lt;&gt;"",ISNUMBER(D15),D15&gt;=1,D15&lt;=10000,MOD(D15,1)=0,ISNUMBER(MATCH(B15,{"Youth S","Youth M","Youth L","Youth XL","Adult XS","Adult S","Adult M","Adult L","Adult XL","Adult 2XL","Adult 3XL","Adult 4XL","Goalie"},0)),LEN(C15)&lt;=30,LEN(A15)&lt;=3,ISNUMBER(--A15),--A15&gt;=0,--A15&lt;=999,MOD(--A15,1)=0),IF(SUM(IF(EXACT(H15,$H$15),$D$15,0),IF(EXACT(H15,$H$16),$D$16,0),IF(EXACT(H15,$H$17),$D$17,0),IF(EXACT(H15,$H$18),$D$18,0),IF(EXACT(H15,$H$19),$D$19,0),IF(EXACT(H15,$H$20),$D$20,0),IF(EXACT(H15,$H$21),$D$21,0),IF(EXACT(H15,$H$22),$D$22,0),IF(EXACT(H15,$H$23),$D$23,0),IF(EXACT(H15,$H$24),$D$24,0),IF(EXACT(H15,$H$25),$D$25,0),IF(EXACT(H15,$H$26),$D$26,0),IF(EXACT(H15,$H$27),$D$27,0),IF(EXACT(H15,$H$28),$D$28,0),IF(EXACT(H15,$H$29),$D$29,0),IF(EXACT(H15,$H$30),$D$30,0),IF(EXACT(H15,$H$31),$D$31,0),IF(EXACT(H15,$H$32),$D$32,0),IF(EXACT(H15,$H$33),$D$33,0),IF(EXACT(H15,$H$34),$D$34,0),IF(EXACT(H15,$H$35),$D$35,0),IF(EXACT(H15,$H$36),$D$36,0),IF(EXACT(H15,$H$37),$D$37,0),IF(EXACT(H15,$H$38),$D$38,0),IF(EXACT(H15,$H$39),$D$39,0),IF(EXACT(H15,$H$40),$D$40,0),IF(EXACT(H15,$H$41),$D$41,0),IF(EXACT(H15,$H$42),$D$42,0),IF(EXACT(H15,$H$43),$D$43,0),IF(EXACT(H15,$H$44),$D$44,0),IF(EXACT(H15,$H$45),$D$45,0),IF(EXACT(H15,$H$46),$D$46,0),IF(EXACT(H15,$H$47),$D$47,0),IF(EXACT(H15,$H$48),$D$48,0),IF(EXACT(H15,$H$49),$D$49,0),IF(EXACT(H15,$H$50),$D$50,0),IF(EXACT(H15,$H$51),$D$51,0),IF(EXACT(H15,$H$52),$D$52,0),IF(EXACT(H15,$H$53),$D$53,0),IF(EXACT(H15,$H$54),$D$54,0),IF(EXACT(H15,$H$55),$D$55,0),IF(EXACT(H15,$H$56),$D$56,0),IF(EXACT(H15,$H$57),$D$57,0),IF(EXACT(H15,$H$58),$D$58,0),IF(EXACT(H15,$H$59),$D$59,0),IF(EXACT(H15,$H$60),$D$60,0),IF(EXACT(H15,$H$61),$D$61,0),IF(EXACT(H15,$H$62),$D$62,0),IF(EXACT(H15,$H$63),$D$63,0),IF(EXACT(H15,$H$64),$D$64,0),IF(EXACT(H15,$H$65),$D$65,0),IF(EXACT(H15,$H$66),$D$66,0),IF(EXACT(H15,$H$67),$D$67,0),IF(EXACT(H15,$H$68),$D$68,0),IF(EXACT(H15,$H$69),$D$69,0),IF(EXACT(H15,$H$70),$D$70,0),IF(EXACT(H15,$H$71),$D$71,0),IF(EXACT(H15,$H$72),$D$72,0),IF(EXACT(H15,$H$73),$D$73,0),IF(EXACT(H15,$H$74),$D$74,0),IF(EXACT(H15,$H$75),$D$75,0),IF(EXACT(H15,$H$76),$D$76,0),IF(EXACT(H15,$H$77),$D$77,0),IF(EXACT(H15,$H$78),$D$78,0),IF(EXACT(H15,$H$79),$D$79,0),IF(EXACT(H15,$H$80),$D$80,0),IF(EXACT(H15,$H$81),$D$81,0),IF(EXACT(H15,$H$82),$D$82,0),IF(EXACT(H15,$H$83),$D$83,0),IF(EXACT(H15,$H$84),$D$84,0),IF(EXACT(H15,$H$85),$D$85,0),IF(EXACT(H15,$H$86),$D$86,0),IF(EXACT(H15,$H$87),$D$87,0),IF(EXACT(H15,$H$88),$D$88,0),IF(EXACT(H15,$H$89),$D$89,0),IF(EXACT(H15,$H$90),$D$90,0),IF(EXACT(H15,$H$91),$D$91,0),IF(EXACT(H15,$H$92),$D$92,0),IF(EXACT(H15,$H$93),$D$93,0),IF(EXACT(H15,$H$94),$D$94,0),IF(EXACT(H15,$H$95),$D$95,0),IF(EXACT(H15,$H$96),$D$96,0),IF(EXACT(H15,$H$97),$D$97,0),IF(EXACT(H15,$H$98),$D$98,0),IF(EXACT(H15,$H$99),$D$99,0),IF(EXACT(H15,$H$100),$D$100,0),IF(EXACT(H15,$H$101),$D$101,0),IF(EXACT(H15,$H$102),$D$102,0),IF(EXACT(H15,$H$103),$D$103,0),IF(EXACT(H15,$H$104),$D$104,0),IF(EXACT(H15,$H$105),$D$105,0),IF(EXACT(H15,$H$106),$D$106,0),IF(EXACT(H15,$H$107),$D$107,0),IF(EXACT(H15,$H$108),$D$108,0),IF(EXACT(H15,$H$109),$D$109,0),IF(EXACT(H15,$H$110),$D$110,0),IF(EXACT(H15,$H$111),$D$111,0),IF(EXACT(H15,$H$112),$D$112,0),IF(EXACT(H15,$H$113),$D$113,0),IF(EXACT(H15,$H$114),$D$114,0))&gt;5,"Mass Produced","Fully Custom"),"Check inputs"))</f>
        <v/>
      </c>
      <c r="F15" s="10" t="str">
        <f t="shared" ref="F15:F46" si="0">IF(OR(E15="",E15="Check inputs"),"",IF(E15="Mass Produced",50,65))</f>
        <v/>
      </c>
      <c r="G15" s="10" t="str">
        <f t="shared" ref="G15:G46" si="1">IF(ISNUMBER(F15),D15*F15,"")</f>
        <v/>
      </c>
      <c r="H15" t="str">
        <f t="shared" ref="H15:H46" si="2">LEN(A15)&amp;":"&amp;A15&amp;LEN(B15)&amp;":"&amp;B15&amp;LEN(C15)&amp;":"&amp;C15</f>
        <v>0:0:0:</v>
      </c>
    </row>
    <row r="16" spans="1:8" ht="23.1" customHeight="1">
      <c r="A16" s="8"/>
      <c r="B16" s="8"/>
      <c r="C16" s="8"/>
      <c r="D16" s="9"/>
      <c r="E16" s="11" t="str">
        <f>IF(COUNTA(A16:D16)=0,"",IF(AND(A16&lt;&gt;"",B16&lt;&gt;"",C16&lt;&gt;"",ISNUMBER(D16),D16&gt;=1,D16&lt;=10000,MOD(D16,1)=0,ISNUMBER(MATCH(B16,{"Youth S","Youth M","Youth L","Youth XL","Adult XS","Adult S","Adult M","Adult L","Adult XL","Adult 2XL","Adult 3XL","Adult 4XL","Goalie"},0)),LEN(C16)&lt;=30,LEN(A16)&lt;=3,ISNUMBER(--A16),--A16&gt;=0,--A16&lt;=999,MOD(--A16,1)=0),IF(SUM(IF(EXACT(H16,$H$15),$D$15,0),IF(EXACT(H16,$H$16),$D$16,0),IF(EXACT(H16,$H$17),$D$17,0),IF(EXACT(H16,$H$18),$D$18,0),IF(EXACT(H16,$H$19),$D$19,0),IF(EXACT(H16,$H$20),$D$20,0),IF(EXACT(H16,$H$21),$D$21,0),IF(EXACT(H16,$H$22),$D$22,0),IF(EXACT(H16,$H$23),$D$23,0),IF(EXACT(H16,$H$24),$D$24,0),IF(EXACT(H16,$H$25),$D$25,0),IF(EXACT(H16,$H$26),$D$26,0),IF(EXACT(H16,$H$27),$D$27,0),IF(EXACT(H16,$H$28),$D$28,0),IF(EXACT(H16,$H$29),$D$29,0),IF(EXACT(H16,$H$30),$D$30,0),IF(EXACT(H16,$H$31),$D$31,0),IF(EXACT(H16,$H$32),$D$32,0),IF(EXACT(H16,$H$33),$D$33,0),IF(EXACT(H16,$H$34),$D$34,0),IF(EXACT(H16,$H$35),$D$35,0),IF(EXACT(H16,$H$36),$D$36,0),IF(EXACT(H16,$H$37),$D$37,0),IF(EXACT(H16,$H$38),$D$38,0),IF(EXACT(H16,$H$39),$D$39,0),IF(EXACT(H16,$H$40),$D$40,0),IF(EXACT(H16,$H$41),$D$41,0),IF(EXACT(H16,$H$42),$D$42,0),IF(EXACT(H16,$H$43),$D$43,0),IF(EXACT(H16,$H$44),$D$44,0),IF(EXACT(H16,$H$45),$D$45,0),IF(EXACT(H16,$H$46),$D$46,0),IF(EXACT(H16,$H$47),$D$47,0),IF(EXACT(H16,$H$48),$D$48,0),IF(EXACT(H16,$H$49),$D$49,0),IF(EXACT(H16,$H$50),$D$50,0),IF(EXACT(H16,$H$51),$D$51,0),IF(EXACT(H16,$H$52),$D$52,0),IF(EXACT(H16,$H$53),$D$53,0),IF(EXACT(H16,$H$54),$D$54,0),IF(EXACT(H16,$H$55),$D$55,0),IF(EXACT(H16,$H$56),$D$56,0),IF(EXACT(H16,$H$57),$D$57,0),IF(EXACT(H16,$H$58),$D$58,0),IF(EXACT(H16,$H$59),$D$59,0),IF(EXACT(H16,$H$60),$D$60,0),IF(EXACT(H16,$H$61),$D$61,0),IF(EXACT(H16,$H$62),$D$62,0),IF(EXACT(H16,$H$63),$D$63,0),IF(EXACT(H16,$H$64),$D$64,0),IF(EXACT(H16,$H$65),$D$65,0),IF(EXACT(H16,$H$66),$D$66,0),IF(EXACT(H16,$H$67),$D$67,0),IF(EXACT(H16,$H$68),$D$68,0),IF(EXACT(H16,$H$69),$D$69,0),IF(EXACT(H16,$H$70),$D$70,0),IF(EXACT(H16,$H$71),$D$71,0),IF(EXACT(H16,$H$72),$D$72,0),IF(EXACT(H16,$H$73),$D$73,0),IF(EXACT(H16,$H$74),$D$74,0),IF(EXACT(H16,$H$75),$D$75,0),IF(EXACT(H16,$H$76),$D$76,0),IF(EXACT(H16,$H$77),$D$77,0),IF(EXACT(H16,$H$78),$D$78,0),IF(EXACT(H16,$H$79),$D$79,0),IF(EXACT(H16,$H$80),$D$80,0),IF(EXACT(H16,$H$81),$D$81,0),IF(EXACT(H16,$H$82),$D$82,0),IF(EXACT(H16,$H$83),$D$83,0),IF(EXACT(H16,$H$84),$D$84,0),IF(EXACT(H16,$H$85),$D$85,0),IF(EXACT(H16,$H$86),$D$86,0),IF(EXACT(H16,$H$87),$D$87,0),IF(EXACT(H16,$H$88),$D$88,0),IF(EXACT(H16,$H$89),$D$89,0),IF(EXACT(H16,$H$90),$D$90,0),IF(EXACT(H16,$H$91),$D$91,0),IF(EXACT(H16,$H$92),$D$92,0),IF(EXACT(H16,$H$93),$D$93,0),IF(EXACT(H16,$H$94),$D$94,0),IF(EXACT(H16,$H$95),$D$95,0),IF(EXACT(H16,$H$96),$D$96,0),IF(EXACT(H16,$H$97),$D$97,0),IF(EXACT(H16,$H$98),$D$98,0),IF(EXACT(H16,$H$99),$D$99,0),IF(EXACT(H16,$H$100),$D$100,0),IF(EXACT(H16,$H$101),$D$101,0),IF(EXACT(H16,$H$102),$D$102,0),IF(EXACT(H16,$H$103),$D$103,0),IF(EXACT(H16,$H$104),$D$104,0),IF(EXACT(H16,$H$105),$D$105,0),IF(EXACT(H16,$H$106),$D$106,0),IF(EXACT(H16,$H$107),$D$107,0),IF(EXACT(H16,$H$108),$D$108,0),IF(EXACT(H16,$H$109),$D$109,0),IF(EXACT(H16,$H$110),$D$110,0),IF(EXACT(H16,$H$111),$D$111,0),IF(EXACT(H16,$H$112),$D$112,0),IF(EXACT(H16,$H$113),$D$113,0),IF(EXACT(H16,$H$114),$D$114,0))&gt;5,"Mass Produced","Fully Custom"),"Check inputs"))</f>
        <v/>
      </c>
      <c r="F16" s="10" t="str">
        <f t="shared" si="0"/>
        <v/>
      </c>
      <c r="G16" s="10" t="str">
        <f t="shared" si="1"/>
        <v/>
      </c>
      <c r="H16" t="str">
        <f t="shared" si="2"/>
        <v>0:0:0:</v>
      </c>
    </row>
    <row r="17" spans="1:8" ht="23.1" customHeight="1">
      <c r="A17" s="8"/>
      <c r="B17" s="8"/>
      <c r="C17" s="8"/>
      <c r="D17" s="9"/>
      <c r="E17" s="11" t="str">
        <f>IF(COUNTA(A17:D17)=0,"",IF(AND(A17&lt;&gt;"",B17&lt;&gt;"",C17&lt;&gt;"",ISNUMBER(D17),D17&gt;=1,D17&lt;=10000,MOD(D17,1)=0,ISNUMBER(MATCH(B17,{"Youth S","Youth M","Youth L","Youth XL","Adult XS","Adult S","Adult M","Adult L","Adult XL","Adult 2XL","Adult 3XL","Adult 4XL","Goalie"},0)),LEN(C17)&lt;=30,LEN(A17)&lt;=3,ISNUMBER(--A17),--A17&gt;=0,--A17&lt;=999,MOD(--A17,1)=0),IF(SUM(IF(EXACT(H17,$H$15),$D$15,0),IF(EXACT(H17,$H$16),$D$16,0),IF(EXACT(H17,$H$17),$D$17,0),IF(EXACT(H17,$H$18),$D$18,0),IF(EXACT(H17,$H$19),$D$19,0),IF(EXACT(H17,$H$20),$D$20,0),IF(EXACT(H17,$H$21),$D$21,0),IF(EXACT(H17,$H$22),$D$22,0),IF(EXACT(H17,$H$23),$D$23,0),IF(EXACT(H17,$H$24),$D$24,0),IF(EXACT(H17,$H$25),$D$25,0),IF(EXACT(H17,$H$26),$D$26,0),IF(EXACT(H17,$H$27),$D$27,0),IF(EXACT(H17,$H$28),$D$28,0),IF(EXACT(H17,$H$29),$D$29,0),IF(EXACT(H17,$H$30),$D$30,0),IF(EXACT(H17,$H$31),$D$31,0),IF(EXACT(H17,$H$32),$D$32,0),IF(EXACT(H17,$H$33),$D$33,0),IF(EXACT(H17,$H$34),$D$34,0),IF(EXACT(H17,$H$35),$D$35,0),IF(EXACT(H17,$H$36),$D$36,0),IF(EXACT(H17,$H$37),$D$37,0),IF(EXACT(H17,$H$38),$D$38,0),IF(EXACT(H17,$H$39),$D$39,0),IF(EXACT(H17,$H$40),$D$40,0),IF(EXACT(H17,$H$41),$D$41,0),IF(EXACT(H17,$H$42),$D$42,0),IF(EXACT(H17,$H$43),$D$43,0),IF(EXACT(H17,$H$44),$D$44,0),IF(EXACT(H17,$H$45),$D$45,0),IF(EXACT(H17,$H$46),$D$46,0),IF(EXACT(H17,$H$47),$D$47,0),IF(EXACT(H17,$H$48),$D$48,0),IF(EXACT(H17,$H$49),$D$49,0),IF(EXACT(H17,$H$50),$D$50,0),IF(EXACT(H17,$H$51),$D$51,0),IF(EXACT(H17,$H$52),$D$52,0),IF(EXACT(H17,$H$53),$D$53,0),IF(EXACT(H17,$H$54),$D$54,0),IF(EXACT(H17,$H$55),$D$55,0),IF(EXACT(H17,$H$56),$D$56,0),IF(EXACT(H17,$H$57),$D$57,0),IF(EXACT(H17,$H$58),$D$58,0),IF(EXACT(H17,$H$59),$D$59,0),IF(EXACT(H17,$H$60),$D$60,0),IF(EXACT(H17,$H$61),$D$61,0),IF(EXACT(H17,$H$62),$D$62,0),IF(EXACT(H17,$H$63),$D$63,0),IF(EXACT(H17,$H$64),$D$64,0),IF(EXACT(H17,$H$65),$D$65,0),IF(EXACT(H17,$H$66),$D$66,0),IF(EXACT(H17,$H$67),$D$67,0),IF(EXACT(H17,$H$68),$D$68,0),IF(EXACT(H17,$H$69),$D$69,0),IF(EXACT(H17,$H$70),$D$70,0),IF(EXACT(H17,$H$71),$D$71,0),IF(EXACT(H17,$H$72),$D$72,0),IF(EXACT(H17,$H$73),$D$73,0),IF(EXACT(H17,$H$74),$D$74,0),IF(EXACT(H17,$H$75),$D$75,0),IF(EXACT(H17,$H$76),$D$76,0),IF(EXACT(H17,$H$77),$D$77,0),IF(EXACT(H17,$H$78),$D$78,0),IF(EXACT(H17,$H$79),$D$79,0),IF(EXACT(H17,$H$80),$D$80,0),IF(EXACT(H17,$H$81),$D$81,0),IF(EXACT(H17,$H$82),$D$82,0),IF(EXACT(H17,$H$83),$D$83,0),IF(EXACT(H17,$H$84),$D$84,0),IF(EXACT(H17,$H$85),$D$85,0),IF(EXACT(H17,$H$86),$D$86,0),IF(EXACT(H17,$H$87),$D$87,0),IF(EXACT(H17,$H$88),$D$88,0),IF(EXACT(H17,$H$89),$D$89,0),IF(EXACT(H17,$H$90),$D$90,0),IF(EXACT(H17,$H$91),$D$91,0),IF(EXACT(H17,$H$92),$D$92,0),IF(EXACT(H17,$H$93),$D$93,0),IF(EXACT(H17,$H$94),$D$94,0),IF(EXACT(H17,$H$95),$D$95,0),IF(EXACT(H17,$H$96),$D$96,0),IF(EXACT(H17,$H$97),$D$97,0),IF(EXACT(H17,$H$98),$D$98,0),IF(EXACT(H17,$H$99),$D$99,0),IF(EXACT(H17,$H$100),$D$100,0),IF(EXACT(H17,$H$101),$D$101,0),IF(EXACT(H17,$H$102),$D$102,0),IF(EXACT(H17,$H$103),$D$103,0),IF(EXACT(H17,$H$104),$D$104,0),IF(EXACT(H17,$H$105),$D$105,0),IF(EXACT(H17,$H$106),$D$106,0),IF(EXACT(H17,$H$107),$D$107,0),IF(EXACT(H17,$H$108),$D$108,0),IF(EXACT(H17,$H$109),$D$109,0),IF(EXACT(H17,$H$110),$D$110,0),IF(EXACT(H17,$H$111),$D$111,0),IF(EXACT(H17,$H$112),$D$112,0),IF(EXACT(H17,$H$113),$D$113,0),IF(EXACT(H17,$H$114),$D$114,0))&gt;5,"Mass Produced","Fully Custom"),"Check inputs"))</f>
        <v/>
      </c>
      <c r="F17" s="10" t="str">
        <f t="shared" si="0"/>
        <v/>
      </c>
      <c r="G17" s="10" t="str">
        <f t="shared" si="1"/>
        <v/>
      </c>
      <c r="H17" t="str">
        <f t="shared" si="2"/>
        <v>0:0:0:</v>
      </c>
    </row>
    <row r="18" spans="1:8" ht="23.1" customHeight="1">
      <c r="A18" s="8"/>
      <c r="B18" s="8"/>
      <c r="C18" s="8"/>
      <c r="D18" s="9"/>
      <c r="E18" s="11" t="str">
        <f>IF(COUNTA(A18:D18)=0,"",IF(AND(A18&lt;&gt;"",B18&lt;&gt;"",C18&lt;&gt;"",ISNUMBER(D18),D18&gt;=1,D18&lt;=10000,MOD(D18,1)=0,ISNUMBER(MATCH(B18,{"Youth S","Youth M","Youth L","Youth XL","Adult XS","Adult S","Adult M","Adult L","Adult XL","Adult 2XL","Adult 3XL","Adult 4XL","Goalie"},0)),LEN(C18)&lt;=30,LEN(A18)&lt;=3,ISNUMBER(--A18),--A18&gt;=0,--A18&lt;=999,MOD(--A18,1)=0),IF(SUM(IF(EXACT(H18,$H$15),$D$15,0),IF(EXACT(H18,$H$16),$D$16,0),IF(EXACT(H18,$H$17),$D$17,0),IF(EXACT(H18,$H$18),$D$18,0),IF(EXACT(H18,$H$19),$D$19,0),IF(EXACT(H18,$H$20),$D$20,0),IF(EXACT(H18,$H$21),$D$21,0),IF(EXACT(H18,$H$22),$D$22,0),IF(EXACT(H18,$H$23),$D$23,0),IF(EXACT(H18,$H$24),$D$24,0),IF(EXACT(H18,$H$25),$D$25,0),IF(EXACT(H18,$H$26),$D$26,0),IF(EXACT(H18,$H$27),$D$27,0),IF(EXACT(H18,$H$28),$D$28,0),IF(EXACT(H18,$H$29),$D$29,0),IF(EXACT(H18,$H$30),$D$30,0),IF(EXACT(H18,$H$31),$D$31,0),IF(EXACT(H18,$H$32),$D$32,0),IF(EXACT(H18,$H$33),$D$33,0),IF(EXACT(H18,$H$34),$D$34,0),IF(EXACT(H18,$H$35),$D$35,0),IF(EXACT(H18,$H$36),$D$36,0),IF(EXACT(H18,$H$37),$D$37,0),IF(EXACT(H18,$H$38),$D$38,0),IF(EXACT(H18,$H$39),$D$39,0),IF(EXACT(H18,$H$40),$D$40,0),IF(EXACT(H18,$H$41),$D$41,0),IF(EXACT(H18,$H$42),$D$42,0),IF(EXACT(H18,$H$43),$D$43,0),IF(EXACT(H18,$H$44),$D$44,0),IF(EXACT(H18,$H$45),$D$45,0),IF(EXACT(H18,$H$46),$D$46,0),IF(EXACT(H18,$H$47),$D$47,0),IF(EXACT(H18,$H$48),$D$48,0),IF(EXACT(H18,$H$49),$D$49,0),IF(EXACT(H18,$H$50),$D$50,0),IF(EXACT(H18,$H$51),$D$51,0),IF(EXACT(H18,$H$52),$D$52,0),IF(EXACT(H18,$H$53),$D$53,0),IF(EXACT(H18,$H$54),$D$54,0),IF(EXACT(H18,$H$55),$D$55,0),IF(EXACT(H18,$H$56),$D$56,0),IF(EXACT(H18,$H$57),$D$57,0),IF(EXACT(H18,$H$58),$D$58,0),IF(EXACT(H18,$H$59),$D$59,0),IF(EXACT(H18,$H$60),$D$60,0),IF(EXACT(H18,$H$61),$D$61,0),IF(EXACT(H18,$H$62),$D$62,0),IF(EXACT(H18,$H$63),$D$63,0),IF(EXACT(H18,$H$64),$D$64,0),IF(EXACT(H18,$H$65),$D$65,0),IF(EXACT(H18,$H$66),$D$66,0),IF(EXACT(H18,$H$67),$D$67,0),IF(EXACT(H18,$H$68),$D$68,0),IF(EXACT(H18,$H$69),$D$69,0),IF(EXACT(H18,$H$70),$D$70,0),IF(EXACT(H18,$H$71),$D$71,0),IF(EXACT(H18,$H$72),$D$72,0),IF(EXACT(H18,$H$73),$D$73,0),IF(EXACT(H18,$H$74),$D$74,0),IF(EXACT(H18,$H$75),$D$75,0),IF(EXACT(H18,$H$76),$D$76,0),IF(EXACT(H18,$H$77),$D$77,0),IF(EXACT(H18,$H$78),$D$78,0),IF(EXACT(H18,$H$79),$D$79,0),IF(EXACT(H18,$H$80),$D$80,0),IF(EXACT(H18,$H$81),$D$81,0),IF(EXACT(H18,$H$82),$D$82,0),IF(EXACT(H18,$H$83),$D$83,0),IF(EXACT(H18,$H$84),$D$84,0),IF(EXACT(H18,$H$85),$D$85,0),IF(EXACT(H18,$H$86),$D$86,0),IF(EXACT(H18,$H$87),$D$87,0),IF(EXACT(H18,$H$88),$D$88,0),IF(EXACT(H18,$H$89),$D$89,0),IF(EXACT(H18,$H$90),$D$90,0),IF(EXACT(H18,$H$91),$D$91,0),IF(EXACT(H18,$H$92),$D$92,0),IF(EXACT(H18,$H$93),$D$93,0),IF(EXACT(H18,$H$94),$D$94,0),IF(EXACT(H18,$H$95),$D$95,0),IF(EXACT(H18,$H$96),$D$96,0),IF(EXACT(H18,$H$97),$D$97,0),IF(EXACT(H18,$H$98),$D$98,0),IF(EXACT(H18,$H$99),$D$99,0),IF(EXACT(H18,$H$100),$D$100,0),IF(EXACT(H18,$H$101),$D$101,0),IF(EXACT(H18,$H$102),$D$102,0),IF(EXACT(H18,$H$103),$D$103,0),IF(EXACT(H18,$H$104),$D$104,0),IF(EXACT(H18,$H$105),$D$105,0),IF(EXACT(H18,$H$106),$D$106,0),IF(EXACT(H18,$H$107),$D$107,0),IF(EXACT(H18,$H$108),$D$108,0),IF(EXACT(H18,$H$109),$D$109,0),IF(EXACT(H18,$H$110),$D$110,0),IF(EXACT(H18,$H$111),$D$111,0),IF(EXACT(H18,$H$112),$D$112,0),IF(EXACT(H18,$H$113),$D$113,0),IF(EXACT(H18,$H$114),$D$114,0))&gt;5,"Mass Produced","Fully Custom"),"Check inputs"))</f>
        <v/>
      </c>
      <c r="F18" s="10" t="str">
        <f t="shared" si="0"/>
        <v/>
      </c>
      <c r="G18" s="10" t="str">
        <f t="shared" si="1"/>
        <v/>
      </c>
      <c r="H18" t="str">
        <f t="shared" si="2"/>
        <v>0:0:0:</v>
      </c>
    </row>
    <row r="19" spans="1:8" ht="23.1" customHeight="1">
      <c r="A19" s="8"/>
      <c r="B19" s="8"/>
      <c r="C19" s="8"/>
      <c r="D19" s="9"/>
      <c r="E19" s="11" t="str">
        <f>IF(COUNTA(A19:D19)=0,"",IF(AND(A19&lt;&gt;"",B19&lt;&gt;"",C19&lt;&gt;"",ISNUMBER(D19),D19&gt;=1,D19&lt;=10000,MOD(D19,1)=0,ISNUMBER(MATCH(B19,{"Youth S","Youth M","Youth L","Youth XL","Adult XS","Adult S","Adult M","Adult L","Adult XL","Adult 2XL","Adult 3XL","Adult 4XL","Goalie"},0)),LEN(C19)&lt;=30,LEN(A19)&lt;=3,ISNUMBER(--A19),--A19&gt;=0,--A19&lt;=999,MOD(--A19,1)=0),IF(SUM(IF(EXACT(H19,$H$15),$D$15,0),IF(EXACT(H19,$H$16),$D$16,0),IF(EXACT(H19,$H$17),$D$17,0),IF(EXACT(H19,$H$18),$D$18,0),IF(EXACT(H19,$H$19),$D$19,0),IF(EXACT(H19,$H$20),$D$20,0),IF(EXACT(H19,$H$21),$D$21,0),IF(EXACT(H19,$H$22),$D$22,0),IF(EXACT(H19,$H$23),$D$23,0),IF(EXACT(H19,$H$24),$D$24,0),IF(EXACT(H19,$H$25),$D$25,0),IF(EXACT(H19,$H$26),$D$26,0),IF(EXACT(H19,$H$27),$D$27,0),IF(EXACT(H19,$H$28),$D$28,0),IF(EXACT(H19,$H$29),$D$29,0),IF(EXACT(H19,$H$30),$D$30,0),IF(EXACT(H19,$H$31),$D$31,0),IF(EXACT(H19,$H$32),$D$32,0),IF(EXACT(H19,$H$33),$D$33,0),IF(EXACT(H19,$H$34),$D$34,0),IF(EXACT(H19,$H$35),$D$35,0),IF(EXACT(H19,$H$36),$D$36,0),IF(EXACT(H19,$H$37),$D$37,0),IF(EXACT(H19,$H$38),$D$38,0),IF(EXACT(H19,$H$39),$D$39,0),IF(EXACT(H19,$H$40),$D$40,0),IF(EXACT(H19,$H$41),$D$41,0),IF(EXACT(H19,$H$42),$D$42,0),IF(EXACT(H19,$H$43),$D$43,0),IF(EXACT(H19,$H$44),$D$44,0),IF(EXACT(H19,$H$45),$D$45,0),IF(EXACT(H19,$H$46),$D$46,0),IF(EXACT(H19,$H$47),$D$47,0),IF(EXACT(H19,$H$48),$D$48,0),IF(EXACT(H19,$H$49),$D$49,0),IF(EXACT(H19,$H$50),$D$50,0),IF(EXACT(H19,$H$51),$D$51,0),IF(EXACT(H19,$H$52),$D$52,0),IF(EXACT(H19,$H$53),$D$53,0),IF(EXACT(H19,$H$54),$D$54,0),IF(EXACT(H19,$H$55),$D$55,0),IF(EXACT(H19,$H$56),$D$56,0),IF(EXACT(H19,$H$57),$D$57,0),IF(EXACT(H19,$H$58),$D$58,0),IF(EXACT(H19,$H$59),$D$59,0),IF(EXACT(H19,$H$60),$D$60,0),IF(EXACT(H19,$H$61),$D$61,0),IF(EXACT(H19,$H$62),$D$62,0),IF(EXACT(H19,$H$63),$D$63,0),IF(EXACT(H19,$H$64),$D$64,0),IF(EXACT(H19,$H$65),$D$65,0),IF(EXACT(H19,$H$66),$D$66,0),IF(EXACT(H19,$H$67),$D$67,0),IF(EXACT(H19,$H$68),$D$68,0),IF(EXACT(H19,$H$69),$D$69,0),IF(EXACT(H19,$H$70),$D$70,0),IF(EXACT(H19,$H$71),$D$71,0),IF(EXACT(H19,$H$72),$D$72,0),IF(EXACT(H19,$H$73),$D$73,0),IF(EXACT(H19,$H$74),$D$74,0),IF(EXACT(H19,$H$75),$D$75,0),IF(EXACT(H19,$H$76),$D$76,0),IF(EXACT(H19,$H$77),$D$77,0),IF(EXACT(H19,$H$78),$D$78,0),IF(EXACT(H19,$H$79),$D$79,0),IF(EXACT(H19,$H$80),$D$80,0),IF(EXACT(H19,$H$81),$D$81,0),IF(EXACT(H19,$H$82),$D$82,0),IF(EXACT(H19,$H$83),$D$83,0),IF(EXACT(H19,$H$84),$D$84,0),IF(EXACT(H19,$H$85),$D$85,0),IF(EXACT(H19,$H$86),$D$86,0),IF(EXACT(H19,$H$87),$D$87,0),IF(EXACT(H19,$H$88),$D$88,0),IF(EXACT(H19,$H$89),$D$89,0),IF(EXACT(H19,$H$90),$D$90,0),IF(EXACT(H19,$H$91),$D$91,0),IF(EXACT(H19,$H$92),$D$92,0),IF(EXACT(H19,$H$93),$D$93,0),IF(EXACT(H19,$H$94),$D$94,0),IF(EXACT(H19,$H$95),$D$95,0),IF(EXACT(H19,$H$96),$D$96,0),IF(EXACT(H19,$H$97),$D$97,0),IF(EXACT(H19,$H$98),$D$98,0),IF(EXACT(H19,$H$99),$D$99,0),IF(EXACT(H19,$H$100),$D$100,0),IF(EXACT(H19,$H$101),$D$101,0),IF(EXACT(H19,$H$102),$D$102,0),IF(EXACT(H19,$H$103),$D$103,0),IF(EXACT(H19,$H$104),$D$104,0),IF(EXACT(H19,$H$105),$D$105,0),IF(EXACT(H19,$H$106),$D$106,0),IF(EXACT(H19,$H$107),$D$107,0),IF(EXACT(H19,$H$108),$D$108,0),IF(EXACT(H19,$H$109),$D$109,0),IF(EXACT(H19,$H$110),$D$110,0),IF(EXACT(H19,$H$111),$D$111,0),IF(EXACT(H19,$H$112),$D$112,0),IF(EXACT(H19,$H$113),$D$113,0),IF(EXACT(H19,$H$114),$D$114,0))&gt;5,"Mass Produced","Fully Custom"),"Check inputs"))</f>
        <v/>
      </c>
      <c r="F19" s="10" t="str">
        <f t="shared" si="0"/>
        <v/>
      </c>
      <c r="G19" s="10" t="str">
        <f t="shared" si="1"/>
        <v/>
      </c>
      <c r="H19" t="str">
        <f t="shared" si="2"/>
        <v>0:0:0:</v>
      </c>
    </row>
    <row r="20" spans="1:8" ht="23.1" customHeight="1">
      <c r="A20" s="8"/>
      <c r="B20" s="8"/>
      <c r="C20" s="8"/>
      <c r="D20" s="9"/>
      <c r="E20" s="11" t="str">
        <f>IF(COUNTA(A20:D20)=0,"",IF(AND(A20&lt;&gt;"",B20&lt;&gt;"",C20&lt;&gt;"",ISNUMBER(D20),D20&gt;=1,D20&lt;=10000,MOD(D20,1)=0,ISNUMBER(MATCH(B20,{"Youth S","Youth M","Youth L","Youth XL","Adult XS","Adult S","Adult M","Adult L","Adult XL","Adult 2XL","Adult 3XL","Adult 4XL","Goalie"},0)),LEN(C20)&lt;=30,LEN(A20)&lt;=3,ISNUMBER(--A20),--A20&gt;=0,--A20&lt;=999,MOD(--A20,1)=0),IF(SUM(IF(EXACT(H20,$H$15),$D$15,0),IF(EXACT(H20,$H$16),$D$16,0),IF(EXACT(H20,$H$17),$D$17,0),IF(EXACT(H20,$H$18),$D$18,0),IF(EXACT(H20,$H$19),$D$19,0),IF(EXACT(H20,$H$20),$D$20,0),IF(EXACT(H20,$H$21),$D$21,0),IF(EXACT(H20,$H$22),$D$22,0),IF(EXACT(H20,$H$23),$D$23,0),IF(EXACT(H20,$H$24),$D$24,0),IF(EXACT(H20,$H$25),$D$25,0),IF(EXACT(H20,$H$26),$D$26,0),IF(EXACT(H20,$H$27),$D$27,0),IF(EXACT(H20,$H$28),$D$28,0),IF(EXACT(H20,$H$29),$D$29,0),IF(EXACT(H20,$H$30),$D$30,0),IF(EXACT(H20,$H$31),$D$31,0),IF(EXACT(H20,$H$32),$D$32,0),IF(EXACT(H20,$H$33),$D$33,0),IF(EXACT(H20,$H$34),$D$34,0),IF(EXACT(H20,$H$35),$D$35,0),IF(EXACT(H20,$H$36),$D$36,0),IF(EXACT(H20,$H$37),$D$37,0),IF(EXACT(H20,$H$38),$D$38,0),IF(EXACT(H20,$H$39),$D$39,0),IF(EXACT(H20,$H$40),$D$40,0),IF(EXACT(H20,$H$41),$D$41,0),IF(EXACT(H20,$H$42),$D$42,0),IF(EXACT(H20,$H$43),$D$43,0),IF(EXACT(H20,$H$44),$D$44,0),IF(EXACT(H20,$H$45),$D$45,0),IF(EXACT(H20,$H$46),$D$46,0),IF(EXACT(H20,$H$47),$D$47,0),IF(EXACT(H20,$H$48),$D$48,0),IF(EXACT(H20,$H$49),$D$49,0),IF(EXACT(H20,$H$50),$D$50,0),IF(EXACT(H20,$H$51),$D$51,0),IF(EXACT(H20,$H$52),$D$52,0),IF(EXACT(H20,$H$53),$D$53,0),IF(EXACT(H20,$H$54),$D$54,0),IF(EXACT(H20,$H$55),$D$55,0),IF(EXACT(H20,$H$56),$D$56,0),IF(EXACT(H20,$H$57),$D$57,0),IF(EXACT(H20,$H$58),$D$58,0),IF(EXACT(H20,$H$59),$D$59,0),IF(EXACT(H20,$H$60),$D$60,0),IF(EXACT(H20,$H$61),$D$61,0),IF(EXACT(H20,$H$62),$D$62,0),IF(EXACT(H20,$H$63),$D$63,0),IF(EXACT(H20,$H$64),$D$64,0),IF(EXACT(H20,$H$65),$D$65,0),IF(EXACT(H20,$H$66),$D$66,0),IF(EXACT(H20,$H$67),$D$67,0),IF(EXACT(H20,$H$68),$D$68,0),IF(EXACT(H20,$H$69),$D$69,0),IF(EXACT(H20,$H$70),$D$70,0),IF(EXACT(H20,$H$71),$D$71,0),IF(EXACT(H20,$H$72),$D$72,0),IF(EXACT(H20,$H$73),$D$73,0),IF(EXACT(H20,$H$74),$D$74,0),IF(EXACT(H20,$H$75),$D$75,0),IF(EXACT(H20,$H$76),$D$76,0),IF(EXACT(H20,$H$77),$D$77,0),IF(EXACT(H20,$H$78),$D$78,0),IF(EXACT(H20,$H$79),$D$79,0),IF(EXACT(H20,$H$80),$D$80,0),IF(EXACT(H20,$H$81),$D$81,0),IF(EXACT(H20,$H$82),$D$82,0),IF(EXACT(H20,$H$83),$D$83,0),IF(EXACT(H20,$H$84),$D$84,0),IF(EXACT(H20,$H$85),$D$85,0),IF(EXACT(H20,$H$86),$D$86,0),IF(EXACT(H20,$H$87),$D$87,0),IF(EXACT(H20,$H$88),$D$88,0),IF(EXACT(H20,$H$89),$D$89,0),IF(EXACT(H20,$H$90),$D$90,0),IF(EXACT(H20,$H$91),$D$91,0),IF(EXACT(H20,$H$92),$D$92,0),IF(EXACT(H20,$H$93),$D$93,0),IF(EXACT(H20,$H$94),$D$94,0),IF(EXACT(H20,$H$95),$D$95,0),IF(EXACT(H20,$H$96),$D$96,0),IF(EXACT(H20,$H$97),$D$97,0),IF(EXACT(H20,$H$98),$D$98,0),IF(EXACT(H20,$H$99),$D$99,0),IF(EXACT(H20,$H$100),$D$100,0),IF(EXACT(H20,$H$101),$D$101,0),IF(EXACT(H20,$H$102),$D$102,0),IF(EXACT(H20,$H$103),$D$103,0),IF(EXACT(H20,$H$104),$D$104,0),IF(EXACT(H20,$H$105),$D$105,0),IF(EXACT(H20,$H$106),$D$106,0),IF(EXACT(H20,$H$107),$D$107,0),IF(EXACT(H20,$H$108),$D$108,0),IF(EXACT(H20,$H$109),$D$109,0),IF(EXACT(H20,$H$110),$D$110,0),IF(EXACT(H20,$H$111),$D$111,0),IF(EXACT(H20,$H$112),$D$112,0),IF(EXACT(H20,$H$113),$D$113,0),IF(EXACT(H20,$H$114),$D$114,0))&gt;5,"Mass Produced","Fully Custom"),"Check inputs"))</f>
        <v/>
      </c>
      <c r="F20" s="10" t="str">
        <f t="shared" si="0"/>
        <v/>
      </c>
      <c r="G20" s="10" t="str">
        <f t="shared" si="1"/>
        <v/>
      </c>
      <c r="H20" t="str">
        <f t="shared" si="2"/>
        <v>0:0:0:</v>
      </c>
    </row>
    <row r="21" spans="1:8" ht="23.1" customHeight="1">
      <c r="A21" s="8"/>
      <c r="B21" s="8"/>
      <c r="C21" s="8"/>
      <c r="D21" s="9"/>
      <c r="E21" s="11" t="str">
        <f>IF(COUNTA(A21:D21)=0,"",IF(AND(A21&lt;&gt;"",B21&lt;&gt;"",C21&lt;&gt;"",ISNUMBER(D21),D21&gt;=1,D21&lt;=10000,MOD(D21,1)=0,ISNUMBER(MATCH(B21,{"Youth S","Youth M","Youth L","Youth XL","Adult XS","Adult S","Adult M","Adult L","Adult XL","Adult 2XL","Adult 3XL","Adult 4XL","Goalie"},0)),LEN(C21)&lt;=30,LEN(A21)&lt;=3,ISNUMBER(--A21),--A21&gt;=0,--A21&lt;=999,MOD(--A21,1)=0),IF(SUM(IF(EXACT(H21,$H$15),$D$15,0),IF(EXACT(H21,$H$16),$D$16,0),IF(EXACT(H21,$H$17),$D$17,0),IF(EXACT(H21,$H$18),$D$18,0),IF(EXACT(H21,$H$19),$D$19,0),IF(EXACT(H21,$H$20),$D$20,0),IF(EXACT(H21,$H$21),$D$21,0),IF(EXACT(H21,$H$22),$D$22,0),IF(EXACT(H21,$H$23),$D$23,0),IF(EXACT(H21,$H$24),$D$24,0),IF(EXACT(H21,$H$25),$D$25,0),IF(EXACT(H21,$H$26),$D$26,0),IF(EXACT(H21,$H$27),$D$27,0),IF(EXACT(H21,$H$28),$D$28,0),IF(EXACT(H21,$H$29),$D$29,0),IF(EXACT(H21,$H$30),$D$30,0),IF(EXACT(H21,$H$31),$D$31,0),IF(EXACT(H21,$H$32),$D$32,0),IF(EXACT(H21,$H$33),$D$33,0),IF(EXACT(H21,$H$34),$D$34,0),IF(EXACT(H21,$H$35),$D$35,0),IF(EXACT(H21,$H$36),$D$36,0),IF(EXACT(H21,$H$37),$D$37,0),IF(EXACT(H21,$H$38),$D$38,0),IF(EXACT(H21,$H$39),$D$39,0),IF(EXACT(H21,$H$40),$D$40,0),IF(EXACT(H21,$H$41),$D$41,0),IF(EXACT(H21,$H$42),$D$42,0),IF(EXACT(H21,$H$43),$D$43,0),IF(EXACT(H21,$H$44),$D$44,0),IF(EXACT(H21,$H$45),$D$45,0),IF(EXACT(H21,$H$46),$D$46,0),IF(EXACT(H21,$H$47),$D$47,0),IF(EXACT(H21,$H$48),$D$48,0),IF(EXACT(H21,$H$49),$D$49,0),IF(EXACT(H21,$H$50),$D$50,0),IF(EXACT(H21,$H$51),$D$51,0),IF(EXACT(H21,$H$52),$D$52,0),IF(EXACT(H21,$H$53),$D$53,0),IF(EXACT(H21,$H$54),$D$54,0),IF(EXACT(H21,$H$55),$D$55,0),IF(EXACT(H21,$H$56),$D$56,0),IF(EXACT(H21,$H$57),$D$57,0),IF(EXACT(H21,$H$58),$D$58,0),IF(EXACT(H21,$H$59),$D$59,0),IF(EXACT(H21,$H$60),$D$60,0),IF(EXACT(H21,$H$61),$D$61,0),IF(EXACT(H21,$H$62),$D$62,0),IF(EXACT(H21,$H$63),$D$63,0),IF(EXACT(H21,$H$64),$D$64,0),IF(EXACT(H21,$H$65),$D$65,0),IF(EXACT(H21,$H$66),$D$66,0),IF(EXACT(H21,$H$67),$D$67,0),IF(EXACT(H21,$H$68),$D$68,0),IF(EXACT(H21,$H$69),$D$69,0),IF(EXACT(H21,$H$70),$D$70,0),IF(EXACT(H21,$H$71),$D$71,0),IF(EXACT(H21,$H$72),$D$72,0),IF(EXACT(H21,$H$73),$D$73,0),IF(EXACT(H21,$H$74),$D$74,0),IF(EXACT(H21,$H$75),$D$75,0),IF(EXACT(H21,$H$76),$D$76,0),IF(EXACT(H21,$H$77),$D$77,0),IF(EXACT(H21,$H$78),$D$78,0),IF(EXACT(H21,$H$79),$D$79,0),IF(EXACT(H21,$H$80),$D$80,0),IF(EXACT(H21,$H$81),$D$81,0),IF(EXACT(H21,$H$82),$D$82,0),IF(EXACT(H21,$H$83),$D$83,0),IF(EXACT(H21,$H$84),$D$84,0),IF(EXACT(H21,$H$85),$D$85,0),IF(EXACT(H21,$H$86),$D$86,0),IF(EXACT(H21,$H$87),$D$87,0),IF(EXACT(H21,$H$88),$D$88,0),IF(EXACT(H21,$H$89),$D$89,0),IF(EXACT(H21,$H$90),$D$90,0),IF(EXACT(H21,$H$91),$D$91,0),IF(EXACT(H21,$H$92),$D$92,0),IF(EXACT(H21,$H$93),$D$93,0),IF(EXACT(H21,$H$94),$D$94,0),IF(EXACT(H21,$H$95),$D$95,0),IF(EXACT(H21,$H$96),$D$96,0),IF(EXACT(H21,$H$97),$D$97,0),IF(EXACT(H21,$H$98),$D$98,0),IF(EXACT(H21,$H$99),$D$99,0),IF(EXACT(H21,$H$100),$D$100,0),IF(EXACT(H21,$H$101),$D$101,0),IF(EXACT(H21,$H$102),$D$102,0),IF(EXACT(H21,$H$103),$D$103,0),IF(EXACT(H21,$H$104),$D$104,0),IF(EXACT(H21,$H$105),$D$105,0),IF(EXACT(H21,$H$106),$D$106,0),IF(EXACT(H21,$H$107),$D$107,0),IF(EXACT(H21,$H$108),$D$108,0),IF(EXACT(H21,$H$109),$D$109,0),IF(EXACT(H21,$H$110),$D$110,0),IF(EXACT(H21,$H$111),$D$111,0),IF(EXACT(H21,$H$112),$D$112,0),IF(EXACT(H21,$H$113),$D$113,0),IF(EXACT(H21,$H$114),$D$114,0))&gt;5,"Mass Produced","Fully Custom"),"Check inputs"))</f>
        <v/>
      </c>
      <c r="F21" s="10" t="str">
        <f t="shared" si="0"/>
        <v/>
      </c>
      <c r="G21" s="10" t="str">
        <f t="shared" si="1"/>
        <v/>
      </c>
      <c r="H21" t="str">
        <f t="shared" si="2"/>
        <v>0:0:0:</v>
      </c>
    </row>
    <row r="22" spans="1:8" ht="23.1" customHeight="1">
      <c r="A22" s="8"/>
      <c r="B22" s="8"/>
      <c r="C22" s="8"/>
      <c r="D22" s="9"/>
      <c r="E22" s="11" t="str">
        <f>IF(COUNTA(A22:D22)=0,"",IF(AND(A22&lt;&gt;"",B22&lt;&gt;"",C22&lt;&gt;"",ISNUMBER(D22),D22&gt;=1,D22&lt;=10000,MOD(D22,1)=0,ISNUMBER(MATCH(B22,{"Youth S","Youth M","Youth L","Youth XL","Adult XS","Adult S","Adult M","Adult L","Adult XL","Adult 2XL","Adult 3XL","Adult 4XL","Goalie"},0)),LEN(C22)&lt;=30,LEN(A22)&lt;=3,ISNUMBER(--A22),--A22&gt;=0,--A22&lt;=999,MOD(--A22,1)=0),IF(SUM(IF(EXACT(H22,$H$15),$D$15,0),IF(EXACT(H22,$H$16),$D$16,0),IF(EXACT(H22,$H$17),$D$17,0),IF(EXACT(H22,$H$18),$D$18,0),IF(EXACT(H22,$H$19),$D$19,0),IF(EXACT(H22,$H$20),$D$20,0),IF(EXACT(H22,$H$21),$D$21,0),IF(EXACT(H22,$H$22),$D$22,0),IF(EXACT(H22,$H$23),$D$23,0),IF(EXACT(H22,$H$24),$D$24,0),IF(EXACT(H22,$H$25),$D$25,0),IF(EXACT(H22,$H$26),$D$26,0),IF(EXACT(H22,$H$27),$D$27,0),IF(EXACT(H22,$H$28),$D$28,0),IF(EXACT(H22,$H$29),$D$29,0),IF(EXACT(H22,$H$30),$D$30,0),IF(EXACT(H22,$H$31),$D$31,0),IF(EXACT(H22,$H$32),$D$32,0),IF(EXACT(H22,$H$33),$D$33,0),IF(EXACT(H22,$H$34),$D$34,0),IF(EXACT(H22,$H$35),$D$35,0),IF(EXACT(H22,$H$36),$D$36,0),IF(EXACT(H22,$H$37),$D$37,0),IF(EXACT(H22,$H$38),$D$38,0),IF(EXACT(H22,$H$39),$D$39,0),IF(EXACT(H22,$H$40),$D$40,0),IF(EXACT(H22,$H$41),$D$41,0),IF(EXACT(H22,$H$42),$D$42,0),IF(EXACT(H22,$H$43),$D$43,0),IF(EXACT(H22,$H$44),$D$44,0),IF(EXACT(H22,$H$45),$D$45,0),IF(EXACT(H22,$H$46),$D$46,0),IF(EXACT(H22,$H$47),$D$47,0),IF(EXACT(H22,$H$48),$D$48,0),IF(EXACT(H22,$H$49),$D$49,0),IF(EXACT(H22,$H$50),$D$50,0),IF(EXACT(H22,$H$51),$D$51,0),IF(EXACT(H22,$H$52),$D$52,0),IF(EXACT(H22,$H$53),$D$53,0),IF(EXACT(H22,$H$54),$D$54,0),IF(EXACT(H22,$H$55),$D$55,0),IF(EXACT(H22,$H$56),$D$56,0),IF(EXACT(H22,$H$57),$D$57,0),IF(EXACT(H22,$H$58),$D$58,0),IF(EXACT(H22,$H$59),$D$59,0),IF(EXACT(H22,$H$60),$D$60,0),IF(EXACT(H22,$H$61),$D$61,0),IF(EXACT(H22,$H$62),$D$62,0),IF(EXACT(H22,$H$63),$D$63,0),IF(EXACT(H22,$H$64),$D$64,0),IF(EXACT(H22,$H$65),$D$65,0),IF(EXACT(H22,$H$66),$D$66,0),IF(EXACT(H22,$H$67),$D$67,0),IF(EXACT(H22,$H$68),$D$68,0),IF(EXACT(H22,$H$69),$D$69,0),IF(EXACT(H22,$H$70),$D$70,0),IF(EXACT(H22,$H$71),$D$71,0),IF(EXACT(H22,$H$72),$D$72,0),IF(EXACT(H22,$H$73),$D$73,0),IF(EXACT(H22,$H$74),$D$74,0),IF(EXACT(H22,$H$75),$D$75,0),IF(EXACT(H22,$H$76),$D$76,0),IF(EXACT(H22,$H$77),$D$77,0),IF(EXACT(H22,$H$78),$D$78,0),IF(EXACT(H22,$H$79),$D$79,0),IF(EXACT(H22,$H$80),$D$80,0),IF(EXACT(H22,$H$81),$D$81,0),IF(EXACT(H22,$H$82),$D$82,0),IF(EXACT(H22,$H$83),$D$83,0),IF(EXACT(H22,$H$84),$D$84,0),IF(EXACT(H22,$H$85),$D$85,0),IF(EXACT(H22,$H$86),$D$86,0),IF(EXACT(H22,$H$87),$D$87,0),IF(EXACT(H22,$H$88),$D$88,0),IF(EXACT(H22,$H$89),$D$89,0),IF(EXACT(H22,$H$90),$D$90,0),IF(EXACT(H22,$H$91),$D$91,0),IF(EXACT(H22,$H$92),$D$92,0),IF(EXACT(H22,$H$93),$D$93,0),IF(EXACT(H22,$H$94),$D$94,0),IF(EXACT(H22,$H$95),$D$95,0),IF(EXACT(H22,$H$96),$D$96,0),IF(EXACT(H22,$H$97),$D$97,0),IF(EXACT(H22,$H$98),$D$98,0),IF(EXACT(H22,$H$99),$D$99,0),IF(EXACT(H22,$H$100),$D$100,0),IF(EXACT(H22,$H$101),$D$101,0),IF(EXACT(H22,$H$102),$D$102,0),IF(EXACT(H22,$H$103),$D$103,0),IF(EXACT(H22,$H$104),$D$104,0),IF(EXACT(H22,$H$105),$D$105,0),IF(EXACT(H22,$H$106),$D$106,0),IF(EXACT(H22,$H$107),$D$107,0),IF(EXACT(H22,$H$108),$D$108,0),IF(EXACT(H22,$H$109),$D$109,0),IF(EXACT(H22,$H$110),$D$110,0),IF(EXACT(H22,$H$111),$D$111,0),IF(EXACT(H22,$H$112),$D$112,0),IF(EXACT(H22,$H$113),$D$113,0),IF(EXACT(H22,$H$114),$D$114,0))&gt;5,"Mass Produced","Fully Custom"),"Check inputs"))</f>
        <v/>
      </c>
      <c r="F22" s="10" t="str">
        <f t="shared" si="0"/>
        <v/>
      </c>
      <c r="G22" s="10" t="str">
        <f t="shared" si="1"/>
        <v/>
      </c>
      <c r="H22" t="str">
        <f t="shared" si="2"/>
        <v>0:0:0:</v>
      </c>
    </row>
    <row r="23" spans="1:8" ht="23.1" customHeight="1">
      <c r="A23" s="8"/>
      <c r="B23" s="8"/>
      <c r="C23" s="8"/>
      <c r="D23" s="9"/>
      <c r="E23" s="11" t="str">
        <f>IF(COUNTA(A23:D23)=0,"",IF(AND(A23&lt;&gt;"",B23&lt;&gt;"",C23&lt;&gt;"",ISNUMBER(D23),D23&gt;=1,D23&lt;=10000,MOD(D23,1)=0,ISNUMBER(MATCH(B23,{"Youth S","Youth M","Youth L","Youth XL","Adult XS","Adult S","Adult M","Adult L","Adult XL","Adult 2XL","Adult 3XL","Adult 4XL","Goalie"},0)),LEN(C23)&lt;=30,LEN(A23)&lt;=3,ISNUMBER(--A23),--A23&gt;=0,--A23&lt;=999,MOD(--A23,1)=0),IF(SUM(IF(EXACT(H23,$H$15),$D$15,0),IF(EXACT(H23,$H$16),$D$16,0),IF(EXACT(H23,$H$17),$D$17,0),IF(EXACT(H23,$H$18),$D$18,0),IF(EXACT(H23,$H$19),$D$19,0),IF(EXACT(H23,$H$20),$D$20,0),IF(EXACT(H23,$H$21),$D$21,0),IF(EXACT(H23,$H$22),$D$22,0),IF(EXACT(H23,$H$23),$D$23,0),IF(EXACT(H23,$H$24),$D$24,0),IF(EXACT(H23,$H$25),$D$25,0),IF(EXACT(H23,$H$26),$D$26,0),IF(EXACT(H23,$H$27),$D$27,0),IF(EXACT(H23,$H$28),$D$28,0),IF(EXACT(H23,$H$29),$D$29,0),IF(EXACT(H23,$H$30),$D$30,0),IF(EXACT(H23,$H$31),$D$31,0),IF(EXACT(H23,$H$32),$D$32,0),IF(EXACT(H23,$H$33),$D$33,0),IF(EXACT(H23,$H$34),$D$34,0),IF(EXACT(H23,$H$35),$D$35,0),IF(EXACT(H23,$H$36),$D$36,0),IF(EXACT(H23,$H$37),$D$37,0),IF(EXACT(H23,$H$38),$D$38,0),IF(EXACT(H23,$H$39),$D$39,0),IF(EXACT(H23,$H$40),$D$40,0),IF(EXACT(H23,$H$41),$D$41,0),IF(EXACT(H23,$H$42),$D$42,0),IF(EXACT(H23,$H$43),$D$43,0),IF(EXACT(H23,$H$44),$D$44,0),IF(EXACT(H23,$H$45),$D$45,0),IF(EXACT(H23,$H$46),$D$46,0),IF(EXACT(H23,$H$47),$D$47,0),IF(EXACT(H23,$H$48),$D$48,0),IF(EXACT(H23,$H$49),$D$49,0),IF(EXACT(H23,$H$50),$D$50,0),IF(EXACT(H23,$H$51),$D$51,0),IF(EXACT(H23,$H$52),$D$52,0),IF(EXACT(H23,$H$53),$D$53,0),IF(EXACT(H23,$H$54),$D$54,0),IF(EXACT(H23,$H$55),$D$55,0),IF(EXACT(H23,$H$56),$D$56,0),IF(EXACT(H23,$H$57),$D$57,0),IF(EXACT(H23,$H$58),$D$58,0),IF(EXACT(H23,$H$59),$D$59,0),IF(EXACT(H23,$H$60),$D$60,0),IF(EXACT(H23,$H$61),$D$61,0),IF(EXACT(H23,$H$62),$D$62,0),IF(EXACT(H23,$H$63),$D$63,0),IF(EXACT(H23,$H$64),$D$64,0),IF(EXACT(H23,$H$65),$D$65,0),IF(EXACT(H23,$H$66),$D$66,0),IF(EXACT(H23,$H$67),$D$67,0),IF(EXACT(H23,$H$68),$D$68,0),IF(EXACT(H23,$H$69),$D$69,0),IF(EXACT(H23,$H$70),$D$70,0),IF(EXACT(H23,$H$71),$D$71,0),IF(EXACT(H23,$H$72),$D$72,0),IF(EXACT(H23,$H$73),$D$73,0),IF(EXACT(H23,$H$74),$D$74,0),IF(EXACT(H23,$H$75),$D$75,0),IF(EXACT(H23,$H$76),$D$76,0),IF(EXACT(H23,$H$77),$D$77,0),IF(EXACT(H23,$H$78),$D$78,0),IF(EXACT(H23,$H$79),$D$79,0),IF(EXACT(H23,$H$80),$D$80,0),IF(EXACT(H23,$H$81),$D$81,0),IF(EXACT(H23,$H$82),$D$82,0),IF(EXACT(H23,$H$83),$D$83,0),IF(EXACT(H23,$H$84),$D$84,0),IF(EXACT(H23,$H$85),$D$85,0),IF(EXACT(H23,$H$86),$D$86,0),IF(EXACT(H23,$H$87),$D$87,0),IF(EXACT(H23,$H$88),$D$88,0),IF(EXACT(H23,$H$89),$D$89,0),IF(EXACT(H23,$H$90),$D$90,0),IF(EXACT(H23,$H$91),$D$91,0),IF(EXACT(H23,$H$92),$D$92,0),IF(EXACT(H23,$H$93),$D$93,0),IF(EXACT(H23,$H$94),$D$94,0),IF(EXACT(H23,$H$95),$D$95,0),IF(EXACT(H23,$H$96),$D$96,0),IF(EXACT(H23,$H$97),$D$97,0),IF(EXACT(H23,$H$98),$D$98,0),IF(EXACT(H23,$H$99),$D$99,0),IF(EXACT(H23,$H$100),$D$100,0),IF(EXACT(H23,$H$101),$D$101,0),IF(EXACT(H23,$H$102),$D$102,0),IF(EXACT(H23,$H$103),$D$103,0),IF(EXACT(H23,$H$104),$D$104,0),IF(EXACT(H23,$H$105),$D$105,0),IF(EXACT(H23,$H$106),$D$106,0),IF(EXACT(H23,$H$107),$D$107,0),IF(EXACT(H23,$H$108),$D$108,0),IF(EXACT(H23,$H$109),$D$109,0),IF(EXACT(H23,$H$110),$D$110,0),IF(EXACT(H23,$H$111),$D$111,0),IF(EXACT(H23,$H$112),$D$112,0),IF(EXACT(H23,$H$113),$D$113,0),IF(EXACT(H23,$H$114),$D$114,0))&gt;5,"Mass Produced","Fully Custom"),"Check inputs"))</f>
        <v/>
      </c>
      <c r="F23" s="10" t="str">
        <f t="shared" si="0"/>
        <v/>
      </c>
      <c r="G23" s="10" t="str">
        <f t="shared" si="1"/>
        <v/>
      </c>
      <c r="H23" t="str">
        <f t="shared" si="2"/>
        <v>0:0:0:</v>
      </c>
    </row>
    <row r="24" spans="1:8" ht="23.1" customHeight="1">
      <c r="A24" s="8"/>
      <c r="B24" s="8"/>
      <c r="C24" s="8"/>
      <c r="D24" s="9"/>
      <c r="E24" s="11" t="str">
        <f>IF(COUNTA(A24:D24)=0,"",IF(AND(A24&lt;&gt;"",B24&lt;&gt;"",C24&lt;&gt;"",ISNUMBER(D24),D24&gt;=1,D24&lt;=10000,MOD(D24,1)=0,ISNUMBER(MATCH(B24,{"Youth S","Youth M","Youth L","Youth XL","Adult XS","Adult S","Adult M","Adult L","Adult XL","Adult 2XL","Adult 3XL","Adult 4XL","Goalie"},0)),LEN(C24)&lt;=30,LEN(A24)&lt;=3,ISNUMBER(--A24),--A24&gt;=0,--A24&lt;=999,MOD(--A24,1)=0),IF(SUM(IF(EXACT(H24,$H$15),$D$15,0),IF(EXACT(H24,$H$16),$D$16,0),IF(EXACT(H24,$H$17),$D$17,0),IF(EXACT(H24,$H$18),$D$18,0),IF(EXACT(H24,$H$19),$D$19,0),IF(EXACT(H24,$H$20),$D$20,0),IF(EXACT(H24,$H$21),$D$21,0),IF(EXACT(H24,$H$22),$D$22,0),IF(EXACT(H24,$H$23),$D$23,0),IF(EXACT(H24,$H$24),$D$24,0),IF(EXACT(H24,$H$25),$D$25,0),IF(EXACT(H24,$H$26),$D$26,0),IF(EXACT(H24,$H$27),$D$27,0),IF(EXACT(H24,$H$28),$D$28,0),IF(EXACT(H24,$H$29),$D$29,0),IF(EXACT(H24,$H$30),$D$30,0),IF(EXACT(H24,$H$31),$D$31,0),IF(EXACT(H24,$H$32),$D$32,0),IF(EXACT(H24,$H$33),$D$33,0),IF(EXACT(H24,$H$34),$D$34,0),IF(EXACT(H24,$H$35),$D$35,0),IF(EXACT(H24,$H$36),$D$36,0),IF(EXACT(H24,$H$37),$D$37,0),IF(EXACT(H24,$H$38),$D$38,0),IF(EXACT(H24,$H$39),$D$39,0),IF(EXACT(H24,$H$40),$D$40,0),IF(EXACT(H24,$H$41),$D$41,0),IF(EXACT(H24,$H$42),$D$42,0),IF(EXACT(H24,$H$43),$D$43,0),IF(EXACT(H24,$H$44),$D$44,0),IF(EXACT(H24,$H$45),$D$45,0),IF(EXACT(H24,$H$46),$D$46,0),IF(EXACT(H24,$H$47),$D$47,0),IF(EXACT(H24,$H$48),$D$48,0),IF(EXACT(H24,$H$49),$D$49,0),IF(EXACT(H24,$H$50),$D$50,0),IF(EXACT(H24,$H$51),$D$51,0),IF(EXACT(H24,$H$52),$D$52,0),IF(EXACT(H24,$H$53),$D$53,0),IF(EXACT(H24,$H$54),$D$54,0),IF(EXACT(H24,$H$55),$D$55,0),IF(EXACT(H24,$H$56),$D$56,0),IF(EXACT(H24,$H$57),$D$57,0),IF(EXACT(H24,$H$58),$D$58,0),IF(EXACT(H24,$H$59),$D$59,0),IF(EXACT(H24,$H$60),$D$60,0),IF(EXACT(H24,$H$61),$D$61,0),IF(EXACT(H24,$H$62),$D$62,0),IF(EXACT(H24,$H$63),$D$63,0),IF(EXACT(H24,$H$64),$D$64,0),IF(EXACT(H24,$H$65),$D$65,0),IF(EXACT(H24,$H$66),$D$66,0),IF(EXACT(H24,$H$67),$D$67,0),IF(EXACT(H24,$H$68),$D$68,0),IF(EXACT(H24,$H$69),$D$69,0),IF(EXACT(H24,$H$70),$D$70,0),IF(EXACT(H24,$H$71),$D$71,0),IF(EXACT(H24,$H$72),$D$72,0),IF(EXACT(H24,$H$73),$D$73,0),IF(EXACT(H24,$H$74),$D$74,0),IF(EXACT(H24,$H$75),$D$75,0),IF(EXACT(H24,$H$76),$D$76,0),IF(EXACT(H24,$H$77),$D$77,0),IF(EXACT(H24,$H$78),$D$78,0),IF(EXACT(H24,$H$79),$D$79,0),IF(EXACT(H24,$H$80),$D$80,0),IF(EXACT(H24,$H$81),$D$81,0),IF(EXACT(H24,$H$82),$D$82,0),IF(EXACT(H24,$H$83),$D$83,0),IF(EXACT(H24,$H$84),$D$84,0),IF(EXACT(H24,$H$85),$D$85,0),IF(EXACT(H24,$H$86),$D$86,0),IF(EXACT(H24,$H$87),$D$87,0),IF(EXACT(H24,$H$88),$D$88,0),IF(EXACT(H24,$H$89),$D$89,0),IF(EXACT(H24,$H$90),$D$90,0),IF(EXACT(H24,$H$91),$D$91,0),IF(EXACT(H24,$H$92),$D$92,0),IF(EXACT(H24,$H$93),$D$93,0),IF(EXACT(H24,$H$94),$D$94,0),IF(EXACT(H24,$H$95),$D$95,0),IF(EXACT(H24,$H$96),$D$96,0),IF(EXACT(H24,$H$97),$D$97,0),IF(EXACT(H24,$H$98),$D$98,0),IF(EXACT(H24,$H$99),$D$99,0),IF(EXACT(H24,$H$100),$D$100,0),IF(EXACT(H24,$H$101),$D$101,0),IF(EXACT(H24,$H$102),$D$102,0),IF(EXACT(H24,$H$103),$D$103,0),IF(EXACT(H24,$H$104),$D$104,0),IF(EXACT(H24,$H$105),$D$105,0),IF(EXACT(H24,$H$106),$D$106,0),IF(EXACT(H24,$H$107),$D$107,0),IF(EXACT(H24,$H$108),$D$108,0),IF(EXACT(H24,$H$109),$D$109,0),IF(EXACT(H24,$H$110),$D$110,0),IF(EXACT(H24,$H$111),$D$111,0),IF(EXACT(H24,$H$112),$D$112,0),IF(EXACT(H24,$H$113),$D$113,0),IF(EXACT(H24,$H$114),$D$114,0))&gt;5,"Mass Produced","Fully Custom"),"Check inputs"))</f>
        <v/>
      </c>
      <c r="F24" s="10" t="str">
        <f t="shared" si="0"/>
        <v/>
      </c>
      <c r="G24" s="10" t="str">
        <f t="shared" si="1"/>
        <v/>
      </c>
      <c r="H24" t="str">
        <f t="shared" si="2"/>
        <v>0:0:0:</v>
      </c>
    </row>
    <row r="25" spans="1:8" ht="23.1" customHeight="1">
      <c r="A25" s="8"/>
      <c r="B25" s="8"/>
      <c r="C25" s="8"/>
      <c r="D25" s="9"/>
      <c r="E25" s="11" t="str">
        <f>IF(COUNTA(A25:D25)=0,"",IF(AND(A25&lt;&gt;"",B25&lt;&gt;"",C25&lt;&gt;"",ISNUMBER(D25),D25&gt;=1,D25&lt;=10000,MOD(D25,1)=0,ISNUMBER(MATCH(B25,{"Youth S","Youth M","Youth L","Youth XL","Adult XS","Adult S","Adult M","Adult L","Adult XL","Adult 2XL","Adult 3XL","Adult 4XL","Goalie"},0)),LEN(C25)&lt;=30,LEN(A25)&lt;=3,ISNUMBER(--A25),--A25&gt;=0,--A25&lt;=999,MOD(--A25,1)=0),IF(SUM(IF(EXACT(H25,$H$15),$D$15,0),IF(EXACT(H25,$H$16),$D$16,0),IF(EXACT(H25,$H$17),$D$17,0),IF(EXACT(H25,$H$18),$D$18,0),IF(EXACT(H25,$H$19),$D$19,0),IF(EXACT(H25,$H$20),$D$20,0),IF(EXACT(H25,$H$21),$D$21,0),IF(EXACT(H25,$H$22),$D$22,0),IF(EXACT(H25,$H$23),$D$23,0),IF(EXACT(H25,$H$24),$D$24,0),IF(EXACT(H25,$H$25),$D$25,0),IF(EXACT(H25,$H$26),$D$26,0),IF(EXACT(H25,$H$27),$D$27,0),IF(EXACT(H25,$H$28),$D$28,0),IF(EXACT(H25,$H$29),$D$29,0),IF(EXACT(H25,$H$30),$D$30,0),IF(EXACT(H25,$H$31),$D$31,0),IF(EXACT(H25,$H$32),$D$32,0),IF(EXACT(H25,$H$33),$D$33,0),IF(EXACT(H25,$H$34),$D$34,0),IF(EXACT(H25,$H$35),$D$35,0),IF(EXACT(H25,$H$36),$D$36,0),IF(EXACT(H25,$H$37),$D$37,0),IF(EXACT(H25,$H$38),$D$38,0),IF(EXACT(H25,$H$39),$D$39,0),IF(EXACT(H25,$H$40),$D$40,0),IF(EXACT(H25,$H$41),$D$41,0),IF(EXACT(H25,$H$42),$D$42,0),IF(EXACT(H25,$H$43),$D$43,0),IF(EXACT(H25,$H$44),$D$44,0),IF(EXACT(H25,$H$45),$D$45,0),IF(EXACT(H25,$H$46),$D$46,0),IF(EXACT(H25,$H$47),$D$47,0),IF(EXACT(H25,$H$48),$D$48,0),IF(EXACT(H25,$H$49),$D$49,0),IF(EXACT(H25,$H$50),$D$50,0),IF(EXACT(H25,$H$51),$D$51,0),IF(EXACT(H25,$H$52),$D$52,0),IF(EXACT(H25,$H$53),$D$53,0),IF(EXACT(H25,$H$54),$D$54,0),IF(EXACT(H25,$H$55),$D$55,0),IF(EXACT(H25,$H$56),$D$56,0),IF(EXACT(H25,$H$57),$D$57,0),IF(EXACT(H25,$H$58),$D$58,0),IF(EXACT(H25,$H$59),$D$59,0),IF(EXACT(H25,$H$60),$D$60,0),IF(EXACT(H25,$H$61),$D$61,0),IF(EXACT(H25,$H$62),$D$62,0),IF(EXACT(H25,$H$63),$D$63,0),IF(EXACT(H25,$H$64),$D$64,0),IF(EXACT(H25,$H$65),$D$65,0),IF(EXACT(H25,$H$66),$D$66,0),IF(EXACT(H25,$H$67),$D$67,0),IF(EXACT(H25,$H$68),$D$68,0),IF(EXACT(H25,$H$69),$D$69,0),IF(EXACT(H25,$H$70),$D$70,0),IF(EXACT(H25,$H$71),$D$71,0),IF(EXACT(H25,$H$72),$D$72,0),IF(EXACT(H25,$H$73),$D$73,0),IF(EXACT(H25,$H$74),$D$74,0),IF(EXACT(H25,$H$75),$D$75,0),IF(EXACT(H25,$H$76),$D$76,0),IF(EXACT(H25,$H$77),$D$77,0),IF(EXACT(H25,$H$78),$D$78,0),IF(EXACT(H25,$H$79),$D$79,0),IF(EXACT(H25,$H$80),$D$80,0),IF(EXACT(H25,$H$81),$D$81,0),IF(EXACT(H25,$H$82),$D$82,0),IF(EXACT(H25,$H$83),$D$83,0),IF(EXACT(H25,$H$84),$D$84,0),IF(EXACT(H25,$H$85),$D$85,0),IF(EXACT(H25,$H$86),$D$86,0),IF(EXACT(H25,$H$87),$D$87,0),IF(EXACT(H25,$H$88),$D$88,0),IF(EXACT(H25,$H$89),$D$89,0),IF(EXACT(H25,$H$90),$D$90,0),IF(EXACT(H25,$H$91),$D$91,0),IF(EXACT(H25,$H$92),$D$92,0),IF(EXACT(H25,$H$93),$D$93,0),IF(EXACT(H25,$H$94),$D$94,0),IF(EXACT(H25,$H$95),$D$95,0),IF(EXACT(H25,$H$96),$D$96,0),IF(EXACT(H25,$H$97),$D$97,0),IF(EXACT(H25,$H$98),$D$98,0),IF(EXACT(H25,$H$99),$D$99,0),IF(EXACT(H25,$H$100),$D$100,0),IF(EXACT(H25,$H$101),$D$101,0),IF(EXACT(H25,$H$102),$D$102,0),IF(EXACT(H25,$H$103),$D$103,0),IF(EXACT(H25,$H$104),$D$104,0),IF(EXACT(H25,$H$105),$D$105,0),IF(EXACT(H25,$H$106),$D$106,0),IF(EXACT(H25,$H$107),$D$107,0),IF(EXACT(H25,$H$108),$D$108,0),IF(EXACT(H25,$H$109),$D$109,0),IF(EXACT(H25,$H$110),$D$110,0),IF(EXACT(H25,$H$111),$D$111,0),IF(EXACT(H25,$H$112),$D$112,0),IF(EXACT(H25,$H$113),$D$113,0),IF(EXACT(H25,$H$114),$D$114,0))&gt;5,"Mass Produced","Fully Custom"),"Check inputs"))</f>
        <v/>
      </c>
      <c r="F25" s="10" t="str">
        <f t="shared" si="0"/>
        <v/>
      </c>
      <c r="G25" s="10" t="str">
        <f t="shared" si="1"/>
        <v/>
      </c>
      <c r="H25" t="str">
        <f t="shared" si="2"/>
        <v>0:0:0:</v>
      </c>
    </row>
    <row r="26" spans="1:8" ht="23.1" customHeight="1">
      <c r="A26" s="8"/>
      <c r="B26" s="8"/>
      <c r="C26" s="8"/>
      <c r="D26" s="9"/>
      <c r="E26" s="11" t="str">
        <f>IF(COUNTA(A26:D26)=0,"",IF(AND(A26&lt;&gt;"",B26&lt;&gt;"",C26&lt;&gt;"",ISNUMBER(D26),D26&gt;=1,D26&lt;=10000,MOD(D26,1)=0,ISNUMBER(MATCH(B26,{"Youth S","Youth M","Youth L","Youth XL","Adult XS","Adult S","Adult M","Adult L","Adult XL","Adult 2XL","Adult 3XL","Adult 4XL","Goalie"},0)),LEN(C26)&lt;=30,LEN(A26)&lt;=3,ISNUMBER(--A26),--A26&gt;=0,--A26&lt;=999,MOD(--A26,1)=0),IF(SUM(IF(EXACT(H26,$H$15),$D$15,0),IF(EXACT(H26,$H$16),$D$16,0),IF(EXACT(H26,$H$17),$D$17,0),IF(EXACT(H26,$H$18),$D$18,0),IF(EXACT(H26,$H$19),$D$19,0),IF(EXACT(H26,$H$20),$D$20,0),IF(EXACT(H26,$H$21),$D$21,0),IF(EXACT(H26,$H$22),$D$22,0),IF(EXACT(H26,$H$23),$D$23,0),IF(EXACT(H26,$H$24),$D$24,0),IF(EXACT(H26,$H$25),$D$25,0),IF(EXACT(H26,$H$26),$D$26,0),IF(EXACT(H26,$H$27),$D$27,0),IF(EXACT(H26,$H$28),$D$28,0),IF(EXACT(H26,$H$29),$D$29,0),IF(EXACT(H26,$H$30),$D$30,0),IF(EXACT(H26,$H$31),$D$31,0),IF(EXACT(H26,$H$32),$D$32,0),IF(EXACT(H26,$H$33),$D$33,0),IF(EXACT(H26,$H$34),$D$34,0),IF(EXACT(H26,$H$35),$D$35,0),IF(EXACT(H26,$H$36),$D$36,0),IF(EXACT(H26,$H$37),$D$37,0),IF(EXACT(H26,$H$38),$D$38,0),IF(EXACT(H26,$H$39),$D$39,0),IF(EXACT(H26,$H$40),$D$40,0),IF(EXACT(H26,$H$41),$D$41,0),IF(EXACT(H26,$H$42),$D$42,0),IF(EXACT(H26,$H$43),$D$43,0),IF(EXACT(H26,$H$44),$D$44,0),IF(EXACT(H26,$H$45),$D$45,0),IF(EXACT(H26,$H$46),$D$46,0),IF(EXACT(H26,$H$47),$D$47,0),IF(EXACT(H26,$H$48),$D$48,0),IF(EXACT(H26,$H$49),$D$49,0),IF(EXACT(H26,$H$50),$D$50,0),IF(EXACT(H26,$H$51),$D$51,0),IF(EXACT(H26,$H$52),$D$52,0),IF(EXACT(H26,$H$53),$D$53,0),IF(EXACT(H26,$H$54),$D$54,0),IF(EXACT(H26,$H$55),$D$55,0),IF(EXACT(H26,$H$56),$D$56,0),IF(EXACT(H26,$H$57),$D$57,0),IF(EXACT(H26,$H$58),$D$58,0),IF(EXACT(H26,$H$59),$D$59,0),IF(EXACT(H26,$H$60),$D$60,0),IF(EXACT(H26,$H$61),$D$61,0),IF(EXACT(H26,$H$62),$D$62,0),IF(EXACT(H26,$H$63),$D$63,0),IF(EXACT(H26,$H$64),$D$64,0),IF(EXACT(H26,$H$65),$D$65,0),IF(EXACT(H26,$H$66),$D$66,0),IF(EXACT(H26,$H$67),$D$67,0),IF(EXACT(H26,$H$68),$D$68,0),IF(EXACT(H26,$H$69),$D$69,0),IF(EXACT(H26,$H$70),$D$70,0),IF(EXACT(H26,$H$71),$D$71,0),IF(EXACT(H26,$H$72),$D$72,0),IF(EXACT(H26,$H$73),$D$73,0),IF(EXACT(H26,$H$74),$D$74,0),IF(EXACT(H26,$H$75),$D$75,0),IF(EXACT(H26,$H$76),$D$76,0),IF(EXACT(H26,$H$77),$D$77,0),IF(EXACT(H26,$H$78),$D$78,0),IF(EXACT(H26,$H$79),$D$79,0),IF(EXACT(H26,$H$80),$D$80,0),IF(EXACT(H26,$H$81),$D$81,0),IF(EXACT(H26,$H$82),$D$82,0),IF(EXACT(H26,$H$83),$D$83,0),IF(EXACT(H26,$H$84),$D$84,0),IF(EXACT(H26,$H$85),$D$85,0),IF(EXACT(H26,$H$86),$D$86,0),IF(EXACT(H26,$H$87),$D$87,0),IF(EXACT(H26,$H$88),$D$88,0),IF(EXACT(H26,$H$89),$D$89,0),IF(EXACT(H26,$H$90),$D$90,0),IF(EXACT(H26,$H$91),$D$91,0),IF(EXACT(H26,$H$92),$D$92,0),IF(EXACT(H26,$H$93),$D$93,0),IF(EXACT(H26,$H$94),$D$94,0),IF(EXACT(H26,$H$95),$D$95,0),IF(EXACT(H26,$H$96),$D$96,0),IF(EXACT(H26,$H$97),$D$97,0),IF(EXACT(H26,$H$98),$D$98,0),IF(EXACT(H26,$H$99),$D$99,0),IF(EXACT(H26,$H$100),$D$100,0),IF(EXACT(H26,$H$101),$D$101,0),IF(EXACT(H26,$H$102),$D$102,0),IF(EXACT(H26,$H$103),$D$103,0),IF(EXACT(H26,$H$104),$D$104,0),IF(EXACT(H26,$H$105),$D$105,0),IF(EXACT(H26,$H$106),$D$106,0),IF(EXACT(H26,$H$107),$D$107,0),IF(EXACT(H26,$H$108),$D$108,0),IF(EXACT(H26,$H$109),$D$109,0),IF(EXACT(H26,$H$110),$D$110,0),IF(EXACT(H26,$H$111),$D$111,0),IF(EXACT(H26,$H$112),$D$112,0),IF(EXACT(H26,$H$113),$D$113,0),IF(EXACT(H26,$H$114),$D$114,0))&gt;5,"Mass Produced","Fully Custom"),"Check inputs"))</f>
        <v/>
      </c>
      <c r="F26" s="10" t="str">
        <f t="shared" si="0"/>
        <v/>
      </c>
      <c r="G26" s="10" t="str">
        <f t="shared" si="1"/>
        <v/>
      </c>
      <c r="H26" t="str">
        <f t="shared" si="2"/>
        <v>0:0:0:</v>
      </c>
    </row>
    <row r="27" spans="1:8" ht="23.1" customHeight="1">
      <c r="A27" s="8"/>
      <c r="B27" s="8"/>
      <c r="C27" s="8"/>
      <c r="D27" s="9"/>
      <c r="E27" s="11" t="str">
        <f>IF(COUNTA(A27:D27)=0,"",IF(AND(A27&lt;&gt;"",B27&lt;&gt;"",C27&lt;&gt;"",ISNUMBER(D27),D27&gt;=1,D27&lt;=10000,MOD(D27,1)=0,ISNUMBER(MATCH(B27,{"Youth S","Youth M","Youth L","Youth XL","Adult XS","Adult S","Adult M","Adult L","Adult XL","Adult 2XL","Adult 3XL","Adult 4XL","Goalie"},0)),LEN(C27)&lt;=30,LEN(A27)&lt;=3,ISNUMBER(--A27),--A27&gt;=0,--A27&lt;=999,MOD(--A27,1)=0),IF(SUM(IF(EXACT(H27,$H$15),$D$15,0),IF(EXACT(H27,$H$16),$D$16,0),IF(EXACT(H27,$H$17),$D$17,0),IF(EXACT(H27,$H$18),$D$18,0),IF(EXACT(H27,$H$19),$D$19,0),IF(EXACT(H27,$H$20),$D$20,0),IF(EXACT(H27,$H$21),$D$21,0),IF(EXACT(H27,$H$22),$D$22,0),IF(EXACT(H27,$H$23),$D$23,0),IF(EXACT(H27,$H$24),$D$24,0),IF(EXACT(H27,$H$25),$D$25,0),IF(EXACT(H27,$H$26),$D$26,0),IF(EXACT(H27,$H$27),$D$27,0),IF(EXACT(H27,$H$28),$D$28,0),IF(EXACT(H27,$H$29),$D$29,0),IF(EXACT(H27,$H$30),$D$30,0),IF(EXACT(H27,$H$31),$D$31,0),IF(EXACT(H27,$H$32),$D$32,0),IF(EXACT(H27,$H$33),$D$33,0),IF(EXACT(H27,$H$34),$D$34,0),IF(EXACT(H27,$H$35),$D$35,0),IF(EXACT(H27,$H$36),$D$36,0),IF(EXACT(H27,$H$37),$D$37,0),IF(EXACT(H27,$H$38),$D$38,0),IF(EXACT(H27,$H$39),$D$39,0),IF(EXACT(H27,$H$40),$D$40,0),IF(EXACT(H27,$H$41),$D$41,0),IF(EXACT(H27,$H$42),$D$42,0),IF(EXACT(H27,$H$43),$D$43,0),IF(EXACT(H27,$H$44),$D$44,0),IF(EXACT(H27,$H$45),$D$45,0),IF(EXACT(H27,$H$46),$D$46,0),IF(EXACT(H27,$H$47),$D$47,0),IF(EXACT(H27,$H$48),$D$48,0),IF(EXACT(H27,$H$49),$D$49,0),IF(EXACT(H27,$H$50),$D$50,0),IF(EXACT(H27,$H$51),$D$51,0),IF(EXACT(H27,$H$52),$D$52,0),IF(EXACT(H27,$H$53),$D$53,0),IF(EXACT(H27,$H$54),$D$54,0),IF(EXACT(H27,$H$55),$D$55,0),IF(EXACT(H27,$H$56),$D$56,0),IF(EXACT(H27,$H$57),$D$57,0),IF(EXACT(H27,$H$58),$D$58,0),IF(EXACT(H27,$H$59),$D$59,0),IF(EXACT(H27,$H$60),$D$60,0),IF(EXACT(H27,$H$61),$D$61,0),IF(EXACT(H27,$H$62),$D$62,0),IF(EXACT(H27,$H$63),$D$63,0),IF(EXACT(H27,$H$64),$D$64,0),IF(EXACT(H27,$H$65),$D$65,0),IF(EXACT(H27,$H$66),$D$66,0),IF(EXACT(H27,$H$67),$D$67,0),IF(EXACT(H27,$H$68),$D$68,0),IF(EXACT(H27,$H$69),$D$69,0),IF(EXACT(H27,$H$70),$D$70,0),IF(EXACT(H27,$H$71),$D$71,0),IF(EXACT(H27,$H$72),$D$72,0),IF(EXACT(H27,$H$73),$D$73,0),IF(EXACT(H27,$H$74),$D$74,0),IF(EXACT(H27,$H$75),$D$75,0),IF(EXACT(H27,$H$76),$D$76,0),IF(EXACT(H27,$H$77),$D$77,0),IF(EXACT(H27,$H$78),$D$78,0),IF(EXACT(H27,$H$79),$D$79,0),IF(EXACT(H27,$H$80),$D$80,0),IF(EXACT(H27,$H$81),$D$81,0),IF(EXACT(H27,$H$82),$D$82,0),IF(EXACT(H27,$H$83),$D$83,0),IF(EXACT(H27,$H$84),$D$84,0),IF(EXACT(H27,$H$85),$D$85,0),IF(EXACT(H27,$H$86),$D$86,0),IF(EXACT(H27,$H$87),$D$87,0),IF(EXACT(H27,$H$88),$D$88,0),IF(EXACT(H27,$H$89),$D$89,0),IF(EXACT(H27,$H$90),$D$90,0),IF(EXACT(H27,$H$91),$D$91,0),IF(EXACT(H27,$H$92),$D$92,0),IF(EXACT(H27,$H$93),$D$93,0),IF(EXACT(H27,$H$94),$D$94,0),IF(EXACT(H27,$H$95),$D$95,0),IF(EXACT(H27,$H$96),$D$96,0),IF(EXACT(H27,$H$97),$D$97,0),IF(EXACT(H27,$H$98),$D$98,0),IF(EXACT(H27,$H$99),$D$99,0),IF(EXACT(H27,$H$100),$D$100,0),IF(EXACT(H27,$H$101),$D$101,0),IF(EXACT(H27,$H$102),$D$102,0),IF(EXACT(H27,$H$103),$D$103,0),IF(EXACT(H27,$H$104),$D$104,0),IF(EXACT(H27,$H$105),$D$105,0),IF(EXACT(H27,$H$106),$D$106,0),IF(EXACT(H27,$H$107),$D$107,0),IF(EXACT(H27,$H$108),$D$108,0),IF(EXACT(H27,$H$109),$D$109,0),IF(EXACT(H27,$H$110),$D$110,0),IF(EXACT(H27,$H$111),$D$111,0),IF(EXACT(H27,$H$112),$D$112,0),IF(EXACT(H27,$H$113),$D$113,0),IF(EXACT(H27,$H$114),$D$114,0))&gt;5,"Mass Produced","Fully Custom"),"Check inputs"))</f>
        <v/>
      </c>
      <c r="F27" s="10" t="str">
        <f t="shared" si="0"/>
        <v/>
      </c>
      <c r="G27" s="10" t="str">
        <f t="shared" si="1"/>
        <v/>
      </c>
      <c r="H27" t="str">
        <f t="shared" si="2"/>
        <v>0:0:0:</v>
      </c>
    </row>
    <row r="28" spans="1:8" ht="23.1" customHeight="1">
      <c r="A28" s="8"/>
      <c r="B28" s="8"/>
      <c r="C28" s="8"/>
      <c r="D28" s="9"/>
      <c r="E28" s="11" t="str">
        <f>IF(COUNTA(A28:D28)=0,"",IF(AND(A28&lt;&gt;"",B28&lt;&gt;"",C28&lt;&gt;"",ISNUMBER(D28),D28&gt;=1,D28&lt;=10000,MOD(D28,1)=0,ISNUMBER(MATCH(B28,{"Youth S","Youth M","Youth L","Youth XL","Adult XS","Adult S","Adult M","Adult L","Adult XL","Adult 2XL","Adult 3XL","Adult 4XL","Goalie"},0)),LEN(C28)&lt;=30,LEN(A28)&lt;=3,ISNUMBER(--A28),--A28&gt;=0,--A28&lt;=999,MOD(--A28,1)=0),IF(SUM(IF(EXACT(H28,$H$15),$D$15,0),IF(EXACT(H28,$H$16),$D$16,0),IF(EXACT(H28,$H$17),$D$17,0),IF(EXACT(H28,$H$18),$D$18,0),IF(EXACT(H28,$H$19),$D$19,0),IF(EXACT(H28,$H$20),$D$20,0),IF(EXACT(H28,$H$21),$D$21,0),IF(EXACT(H28,$H$22),$D$22,0),IF(EXACT(H28,$H$23),$D$23,0),IF(EXACT(H28,$H$24),$D$24,0),IF(EXACT(H28,$H$25),$D$25,0),IF(EXACT(H28,$H$26),$D$26,0),IF(EXACT(H28,$H$27),$D$27,0),IF(EXACT(H28,$H$28),$D$28,0),IF(EXACT(H28,$H$29),$D$29,0),IF(EXACT(H28,$H$30),$D$30,0),IF(EXACT(H28,$H$31),$D$31,0),IF(EXACT(H28,$H$32),$D$32,0),IF(EXACT(H28,$H$33),$D$33,0),IF(EXACT(H28,$H$34),$D$34,0),IF(EXACT(H28,$H$35),$D$35,0),IF(EXACT(H28,$H$36),$D$36,0),IF(EXACT(H28,$H$37),$D$37,0),IF(EXACT(H28,$H$38),$D$38,0),IF(EXACT(H28,$H$39),$D$39,0),IF(EXACT(H28,$H$40),$D$40,0),IF(EXACT(H28,$H$41),$D$41,0),IF(EXACT(H28,$H$42),$D$42,0),IF(EXACT(H28,$H$43),$D$43,0),IF(EXACT(H28,$H$44),$D$44,0),IF(EXACT(H28,$H$45),$D$45,0),IF(EXACT(H28,$H$46),$D$46,0),IF(EXACT(H28,$H$47),$D$47,0),IF(EXACT(H28,$H$48),$D$48,0),IF(EXACT(H28,$H$49),$D$49,0),IF(EXACT(H28,$H$50),$D$50,0),IF(EXACT(H28,$H$51),$D$51,0),IF(EXACT(H28,$H$52),$D$52,0),IF(EXACT(H28,$H$53),$D$53,0),IF(EXACT(H28,$H$54),$D$54,0),IF(EXACT(H28,$H$55),$D$55,0),IF(EXACT(H28,$H$56),$D$56,0),IF(EXACT(H28,$H$57),$D$57,0),IF(EXACT(H28,$H$58),$D$58,0),IF(EXACT(H28,$H$59),$D$59,0),IF(EXACT(H28,$H$60),$D$60,0),IF(EXACT(H28,$H$61),$D$61,0),IF(EXACT(H28,$H$62),$D$62,0),IF(EXACT(H28,$H$63),$D$63,0),IF(EXACT(H28,$H$64),$D$64,0),IF(EXACT(H28,$H$65),$D$65,0),IF(EXACT(H28,$H$66),$D$66,0),IF(EXACT(H28,$H$67),$D$67,0),IF(EXACT(H28,$H$68),$D$68,0),IF(EXACT(H28,$H$69),$D$69,0),IF(EXACT(H28,$H$70),$D$70,0),IF(EXACT(H28,$H$71),$D$71,0),IF(EXACT(H28,$H$72),$D$72,0),IF(EXACT(H28,$H$73),$D$73,0),IF(EXACT(H28,$H$74),$D$74,0),IF(EXACT(H28,$H$75),$D$75,0),IF(EXACT(H28,$H$76),$D$76,0),IF(EXACT(H28,$H$77),$D$77,0),IF(EXACT(H28,$H$78),$D$78,0),IF(EXACT(H28,$H$79),$D$79,0),IF(EXACT(H28,$H$80),$D$80,0),IF(EXACT(H28,$H$81),$D$81,0),IF(EXACT(H28,$H$82),$D$82,0),IF(EXACT(H28,$H$83),$D$83,0),IF(EXACT(H28,$H$84),$D$84,0),IF(EXACT(H28,$H$85),$D$85,0),IF(EXACT(H28,$H$86),$D$86,0),IF(EXACT(H28,$H$87),$D$87,0),IF(EXACT(H28,$H$88),$D$88,0),IF(EXACT(H28,$H$89),$D$89,0),IF(EXACT(H28,$H$90),$D$90,0),IF(EXACT(H28,$H$91),$D$91,0),IF(EXACT(H28,$H$92),$D$92,0),IF(EXACT(H28,$H$93),$D$93,0),IF(EXACT(H28,$H$94),$D$94,0),IF(EXACT(H28,$H$95),$D$95,0),IF(EXACT(H28,$H$96),$D$96,0),IF(EXACT(H28,$H$97),$D$97,0),IF(EXACT(H28,$H$98),$D$98,0),IF(EXACT(H28,$H$99),$D$99,0),IF(EXACT(H28,$H$100),$D$100,0),IF(EXACT(H28,$H$101),$D$101,0),IF(EXACT(H28,$H$102),$D$102,0),IF(EXACT(H28,$H$103),$D$103,0),IF(EXACT(H28,$H$104),$D$104,0),IF(EXACT(H28,$H$105),$D$105,0),IF(EXACT(H28,$H$106),$D$106,0),IF(EXACT(H28,$H$107),$D$107,0),IF(EXACT(H28,$H$108),$D$108,0),IF(EXACT(H28,$H$109),$D$109,0),IF(EXACT(H28,$H$110),$D$110,0),IF(EXACT(H28,$H$111),$D$111,0),IF(EXACT(H28,$H$112),$D$112,0),IF(EXACT(H28,$H$113),$D$113,0),IF(EXACT(H28,$H$114),$D$114,0))&gt;5,"Mass Produced","Fully Custom"),"Check inputs"))</f>
        <v/>
      </c>
      <c r="F28" s="10" t="str">
        <f t="shared" si="0"/>
        <v/>
      </c>
      <c r="G28" s="10" t="str">
        <f t="shared" si="1"/>
        <v/>
      </c>
      <c r="H28" t="str">
        <f t="shared" si="2"/>
        <v>0:0:0:</v>
      </c>
    </row>
    <row r="29" spans="1:8" ht="23.1" customHeight="1">
      <c r="A29" s="8"/>
      <c r="B29" s="8"/>
      <c r="C29" s="8"/>
      <c r="D29" s="9"/>
      <c r="E29" s="11" t="str">
        <f>IF(COUNTA(A29:D29)=0,"",IF(AND(A29&lt;&gt;"",B29&lt;&gt;"",C29&lt;&gt;"",ISNUMBER(D29),D29&gt;=1,D29&lt;=10000,MOD(D29,1)=0,ISNUMBER(MATCH(B29,{"Youth S","Youth M","Youth L","Youth XL","Adult XS","Adult S","Adult M","Adult L","Adult XL","Adult 2XL","Adult 3XL","Adult 4XL","Goalie"},0)),LEN(C29)&lt;=30,LEN(A29)&lt;=3,ISNUMBER(--A29),--A29&gt;=0,--A29&lt;=999,MOD(--A29,1)=0),IF(SUM(IF(EXACT(H29,$H$15),$D$15,0),IF(EXACT(H29,$H$16),$D$16,0),IF(EXACT(H29,$H$17),$D$17,0),IF(EXACT(H29,$H$18),$D$18,0),IF(EXACT(H29,$H$19),$D$19,0),IF(EXACT(H29,$H$20),$D$20,0),IF(EXACT(H29,$H$21),$D$21,0),IF(EXACT(H29,$H$22),$D$22,0),IF(EXACT(H29,$H$23),$D$23,0),IF(EXACT(H29,$H$24),$D$24,0),IF(EXACT(H29,$H$25),$D$25,0),IF(EXACT(H29,$H$26),$D$26,0),IF(EXACT(H29,$H$27),$D$27,0),IF(EXACT(H29,$H$28),$D$28,0),IF(EXACT(H29,$H$29),$D$29,0),IF(EXACT(H29,$H$30),$D$30,0),IF(EXACT(H29,$H$31),$D$31,0),IF(EXACT(H29,$H$32),$D$32,0),IF(EXACT(H29,$H$33),$D$33,0),IF(EXACT(H29,$H$34),$D$34,0),IF(EXACT(H29,$H$35),$D$35,0),IF(EXACT(H29,$H$36),$D$36,0),IF(EXACT(H29,$H$37),$D$37,0),IF(EXACT(H29,$H$38),$D$38,0),IF(EXACT(H29,$H$39),$D$39,0),IF(EXACT(H29,$H$40),$D$40,0),IF(EXACT(H29,$H$41),$D$41,0),IF(EXACT(H29,$H$42),$D$42,0),IF(EXACT(H29,$H$43),$D$43,0),IF(EXACT(H29,$H$44),$D$44,0),IF(EXACT(H29,$H$45),$D$45,0),IF(EXACT(H29,$H$46),$D$46,0),IF(EXACT(H29,$H$47),$D$47,0),IF(EXACT(H29,$H$48),$D$48,0),IF(EXACT(H29,$H$49),$D$49,0),IF(EXACT(H29,$H$50),$D$50,0),IF(EXACT(H29,$H$51),$D$51,0),IF(EXACT(H29,$H$52),$D$52,0),IF(EXACT(H29,$H$53),$D$53,0),IF(EXACT(H29,$H$54),$D$54,0),IF(EXACT(H29,$H$55),$D$55,0),IF(EXACT(H29,$H$56),$D$56,0),IF(EXACT(H29,$H$57),$D$57,0),IF(EXACT(H29,$H$58),$D$58,0),IF(EXACT(H29,$H$59),$D$59,0),IF(EXACT(H29,$H$60),$D$60,0),IF(EXACT(H29,$H$61),$D$61,0),IF(EXACT(H29,$H$62),$D$62,0),IF(EXACT(H29,$H$63),$D$63,0),IF(EXACT(H29,$H$64),$D$64,0),IF(EXACT(H29,$H$65),$D$65,0),IF(EXACT(H29,$H$66),$D$66,0),IF(EXACT(H29,$H$67),$D$67,0),IF(EXACT(H29,$H$68),$D$68,0),IF(EXACT(H29,$H$69),$D$69,0),IF(EXACT(H29,$H$70),$D$70,0),IF(EXACT(H29,$H$71),$D$71,0),IF(EXACT(H29,$H$72),$D$72,0),IF(EXACT(H29,$H$73),$D$73,0),IF(EXACT(H29,$H$74),$D$74,0),IF(EXACT(H29,$H$75),$D$75,0),IF(EXACT(H29,$H$76),$D$76,0),IF(EXACT(H29,$H$77),$D$77,0),IF(EXACT(H29,$H$78),$D$78,0),IF(EXACT(H29,$H$79),$D$79,0),IF(EXACT(H29,$H$80),$D$80,0),IF(EXACT(H29,$H$81),$D$81,0),IF(EXACT(H29,$H$82),$D$82,0),IF(EXACT(H29,$H$83),$D$83,0),IF(EXACT(H29,$H$84),$D$84,0),IF(EXACT(H29,$H$85),$D$85,0),IF(EXACT(H29,$H$86),$D$86,0),IF(EXACT(H29,$H$87),$D$87,0),IF(EXACT(H29,$H$88),$D$88,0),IF(EXACT(H29,$H$89),$D$89,0),IF(EXACT(H29,$H$90),$D$90,0),IF(EXACT(H29,$H$91),$D$91,0),IF(EXACT(H29,$H$92),$D$92,0),IF(EXACT(H29,$H$93),$D$93,0),IF(EXACT(H29,$H$94),$D$94,0),IF(EXACT(H29,$H$95),$D$95,0),IF(EXACT(H29,$H$96),$D$96,0),IF(EXACT(H29,$H$97),$D$97,0),IF(EXACT(H29,$H$98),$D$98,0),IF(EXACT(H29,$H$99),$D$99,0),IF(EXACT(H29,$H$100),$D$100,0),IF(EXACT(H29,$H$101),$D$101,0),IF(EXACT(H29,$H$102),$D$102,0),IF(EXACT(H29,$H$103),$D$103,0),IF(EXACT(H29,$H$104),$D$104,0),IF(EXACT(H29,$H$105),$D$105,0),IF(EXACT(H29,$H$106),$D$106,0),IF(EXACT(H29,$H$107),$D$107,0),IF(EXACT(H29,$H$108),$D$108,0),IF(EXACT(H29,$H$109),$D$109,0),IF(EXACT(H29,$H$110),$D$110,0),IF(EXACT(H29,$H$111),$D$111,0),IF(EXACT(H29,$H$112),$D$112,0),IF(EXACT(H29,$H$113),$D$113,0),IF(EXACT(H29,$H$114),$D$114,0))&gt;5,"Mass Produced","Fully Custom"),"Check inputs"))</f>
        <v/>
      </c>
      <c r="F29" s="10" t="str">
        <f t="shared" si="0"/>
        <v/>
      </c>
      <c r="G29" s="10" t="str">
        <f t="shared" si="1"/>
        <v/>
      </c>
      <c r="H29" t="str">
        <f t="shared" si="2"/>
        <v>0:0:0:</v>
      </c>
    </row>
    <row r="30" spans="1:8" ht="23.1" customHeight="1">
      <c r="A30" s="8"/>
      <c r="B30" s="8"/>
      <c r="C30" s="8"/>
      <c r="D30" s="9"/>
      <c r="E30" s="11" t="str">
        <f>IF(COUNTA(A30:D30)=0,"",IF(AND(A30&lt;&gt;"",B30&lt;&gt;"",C30&lt;&gt;"",ISNUMBER(D30),D30&gt;=1,D30&lt;=10000,MOD(D30,1)=0,ISNUMBER(MATCH(B30,{"Youth S","Youth M","Youth L","Youth XL","Adult XS","Adult S","Adult M","Adult L","Adult XL","Adult 2XL","Adult 3XL","Adult 4XL","Goalie"},0)),LEN(C30)&lt;=30,LEN(A30)&lt;=3,ISNUMBER(--A30),--A30&gt;=0,--A30&lt;=999,MOD(--A30,1)=0),IF(SUM(IF(EXACT(H30,$H$15),$D$15,0),IF(EXACT(H30,$H$16),$D$16,0),IF(EXACT(H30,$H$17),$D$17,0),IF(EXACT(H30,$H$18),$D$18,0),IF(EXACT(H30,$H$19),$D$19,0),IF(EXACT(H30,$H$20),$D$20,0),IF(EXACT(H30,$H$21),$D$21,0),IF(EXACT(H30,$H$22),$D$22,0),IF(EXACT(H30,$H$23),$D$23,0),IF(EXACT(H30,$H$24),$D$24,0),IF(EXACT(H30,$H$25),$D$25,0),IF(EXACT(H30,$H$26),$D$26,0),IF(EXACT(H30,$H$27),$D$27,0),IF(EXACT(H30,$H$28),$D$28,0),IF(EXACT(H30,$H$29),$D$29,0),IF(EXACT(H30,$H$30),$D$30,0),IF(EXACT(H30,$H$31),$D$31,0),IF(EXACT(H30,$H$32),$D$32,0),IF(EXACT(H30,$H$33),$D$33,0),IF(EXACT(H30,$H$34),$D$34,0),IF(EXACT(H30,$H$35),$D$35,0),IF(EXACT(H30,$H$36),$D$36,0),IF(EXACT(H30,$H$37),$D$37,0),IF(EXACT(H30,$H$38),$D$38,0),IF(EXACT(H30,$H$39),$D$39,0),IF(EXACT(H30,$H$40),$D$40,0),IF(EXACT(H30,$H$41),$D$41,0),IF(EXACT(H30,$H$42),$D$42,0),IF(EXACT(H30,$H$43),$D$43,0),IF(EXACT(H30,$H$44),$D$44,0),IF(EXACT(H30,$H$45),$D$45,0),IF(EXACT(H30,$H$46),$D$46,0),IF(EXACT(H30,$H$47),$D$47,0),IF(EXACT(H30,$H$48),$D$48,0),IF(EXACT(H30,$H$49),$D$49,0),IF(EXACT(H30,$H$50),$D$50,0),IF(EXACT(H30,$H$51),$D$51,0),IF(EXACT(H30,$H$52),$D$52,0),IF(EXACT(H30,$H$53),$D$53,0),IF(EXACT(H30,$H$54),$D$54,0),IF(EXACT(H30,$H$55),$D$55,0),IF(EXACT(H30,$H$56),$D$56,0),IF(EXACT(H30,$H$57),$D$57,0),IF(EXACT(H30,$H$58),$D$58,0),IF(EXACT(H30,$H$59),$D$59,0),IF(EXACT(H30,$H$60),$D$60,0),IF(EXACT(H30,$H$61),$D$61,0),IF(EXACT(H30,$H$62),$D$62,0),IF(EXACT(H30,$H$63),$D$63,0),IF(EXACT(H30,$H$64),$D$64,0),IF(EXACT(H30,$H$65),$D$65,0),IF(EXACT(H30,$H$66),$D$66,0),IF(EXACT(H30,$H$67),$D$67,0),IF(EXACT(H30,$H$68),$D$68,0),IF(EXACT(H30,$H$69),$D$69,0),IF(EXACT(H30,$H$70),$D$70,0),IF(EXACT(H30,$H$71),$D$71,0),IF(EXACT(H30,$H$72),$D$72,0),IF(EXACT(H30,$H$73),$D$73,0),IF(EXACT(H30,$H$74),$D$74,0),IF(EXACT(H30,$H$75),$D$75,0),IF(EXACT(H30,$H$76),$D$76,0),IF(EXACT(H30,$H$77),$D$77,0),IF(EXACT(H30,$H$78),$D$78,0),IF(EXACT(H30,$H$79),$D$79,0),IF(EXACT(H30,$H$80),$D$80,0),IF(EXACT(H30,$H$81),$D$81,0),IF(EXACT(H30,$H$82),$D$82,0),IF(EXACT(H30,$H$83),$D$83,0),IF(EXACT(H30,$H$84),$D$84,0),IF(EXACT(H30,$H$85),$D$85,0),IF(EXACT(H30,$H$86),$D$86,0),IF(EXACT(H30,$H$87),$D$87,0),IF(EXACT(H30,$H$88),$D$88,0),IF(EXACT(H30,$H$89),$D$89,0),IF(EXACT(H30,$H$90),$D$90,0),IF(EXACT(H30,$H$91),$D$91,0),IF(EXACT(H30,$H$92),$D$92,0),IF(EXACT(H30,$H$93),$D$93,0),IF(EXACT(H30,$H$94),$D$94,0),IF(EXACT(H30,$H$95),$D$95,0),IF(EXACT(H30,$H$96),$D$96,0),IF(EXACT(H30,$H$97),$D$97,0),IF(EXACT(H30,$H$98),$D$98,0),IF(EXACT(H30,$H$99),$D$99,0),IF(EXACT(H30,$H$100),$D$100,0),IF(EXACT(H30,$H$101),$D$101,0),IF(EXACT(H30,$H$102),$D$102,0),IF(EXACT(H30,$H$103),$D$103,0),IF(EXACT(H30,$H$104),$D$104,0),IF(EXACT(H30,$H$105),$D$105,0),IF(EXACT(H30,$H$106),$D$106,0),IF(EXACT(H30,$H$107),$D$107,0),IF(EXACT(H30,$H$108),$D$108,0),IF(EXACT(H30,$H$109),$D$109,0),IF(EXACT(H30,$H$110),$D$110,0),IF(EXACT(H30,$H$111),$D$111,0),IF(EXACT(H30,$H$112),$D$112,0),IF(EXACT(H30,$H$113),$D$113,0),IF(EXACT(H30,$H$114),$D$114,0))&gt;5,"Mass Produced","Fully Custom"),"Check inputs"))</f>
        <v/>
      </c>
      <c r="F30" s="10" t="str">
        <f t="shared" si="0"/>
        <v/>
      </c>
      <c r="G30" s="10" t="str">
        <f t="shared" si="1"/>
        <v/>
      </c>
      <c r="H30" t="str">
        <f t="shared" si="2"/>
        <v>0:0:0:</v>
      </c>
    </row>
    <row r="31" spans="1:8" ht="23.1" customHeight="1">
      <c r="A31" s="8"/>
      <c r="B31" s="8"/>
      <c r="C31" s="8"/>
      <c r="D31" s="9"/>
      <c r="E31" s="11" t="str">
        <f>IF(COUNTA(A31:D31)=0,"",IF(AND(A31&lt;&gt;"",B31&lt;&gt;"",C31&lt;&gt;"",ISNUMBER(D31),D31&gt;=1,D31&lt;=10000,MOD(D31,1)=0,ISNUMBER(MATCH(B31,{"Youth S","Youth M","Youth L","Youth XL","Adult XS","Adult S","Adult M","Adult L","Adult XL","Adult 2XL","Adult 3XL","Adult 4XL","Goalie"},0)),LEN(C31)&lt;=30,LEN(A31)&lt;=3,ISNUMBER(--A31),--A31&gt;=0,--A31&lt;=999,MOD(--A31,1)=0),IF(SUM(IF(EXACT(H31,$H$15),$D$15,0),IF(EXACT(H31,$H$16),$D$16,0),IF(EXACT(H31,$H$17),$D$17,0),IF(EXACT(H31,$H$18),$D$18,0),IF(EXACT(H31,$H$19),$D$19,0),IF(EXACT(H31,$H$20),$D$20,0),IF(EXACT(H31,$H$21),$D$21,0),IF(EXACT(H31,$H$22),$D$22,0),IF(EXACT(H31,$H$23),$D$23,0),IF(EXACT(H31,$H$24),$D$24,0),IF(EXACT(H31,$H$25),$D$25,0),IF(EXACT(H31,$H$26),$D$26,0),IF(EXACT(H31,$H$27),$D$27,0),IF(EXACT(H31,$H$28),$D$28,0),IF(EXACT(H31,$H$29),$D$29,0),IF(EXACT(H31,$H$30),$D$30,0),IF(EXACT(H31,$H$31),$D$31,0),IF(EXACT(H31,$H$32),$D$32,0),IF(EXACT(H31,$H$33),$D$33,0),IF(EXACT(H31,$H$34),$D$34,0),IF(EXACT(H31,$H$35),$D$35,0),IF(EXACT(H31,$H$36),$D$36,0),IF(EXACT(H31,$H$37),$D$37,0),IF(EXACT(H31,$H$38),$D$38,0),IF(EXACT(H31,$H$39),$D$39,0),IF(EXACT(H31,$H$40),$D$40,0),IF(EXACT(H31,$H$41),$D$41,0),IF(EXACT(H31,$H$42),$D$42,0),IF(EXACT(H31,$H$43),$D$43,0),IF(EXACT(H31,$H$44),$D$44,0),IF(EXACT(H31,$H$45),$D$45,0),IF(EXACT(H31,$H$46),$D$46,0),IF(EXACT(H31,$H$47),$D$47,0),IF(EXACT(H31,$H$48),$D$48,0),IF(EXACT(H31,$H$49),$D$49,0),IF(EXACT(H31,$H$50),$D$50,0),IF(EXACT(H31,$H$51),$D$51,0),IF(EXACT(H31,$H$52),$D$52,0),IF(EXACT(H31,$H$53),$D$53,0),IF(EXACT(H31,$H$54),$D$54,0),IF(EXACT(H31,$H$55),$D$55,0),IF(EXACT(H31,$H$56),$D$56,0),IF(EXACT(H31,$H$57),$D$57,0),IF(EXACT(H31,$H$58),$D$58,0),IF(EXACT(H31,$H$59),$D$59,0),IF(EXACT(H31,$H$60),$D$60,0),IF(EXACT(H31,$H$61),$D$61,0),IF(EXACT(H31,$H$62),$D$62,0),IF(EXACT(H31,$H$63),$D$63,0),IF(EXACT(H31,$H$64),$D$64,0),IF(EXACT(H31,$H$65),$D$65,0),IF(EXACT(H31,$H$66),$D$66,0),IF(EXACT(H31,$H$67),$D$67,0),IF(EXACT(H31,$H$68),$D$68,0),IF(EXACT(H31,$H$69),$D$69,0),IF(EXACT(H31,$H$70),$D$70,0),IF(EXACT(H31,$H$71),$D$71,0),IF(EXACT(H31,$H$72),$D$72,0),IF(EXACT(H31,$H$73),$D$73,0),IF(EXACT(H31,$H$74),$D$74,0),IF(EXACT(H31,$H$75),$D$75,0),IF(EXACT(H31,$H$76),$D$76,0),IF(EXACT(H31,$H$77),$D$77,0),IF(EXACT(H31,$H$78),$D$78,0),IF(EXACT(H31,$H$79),$D$79,0),IF(EXACT(H31,$H$80),$D$80,0),IF(EXACT(H31,$H$81),$D$81,0),IF(EXACT(H31,$H$82),$D$82,0),IF(EXACT(H31,$H$83),$D$83,0),IF(EXACT(H31,$H$84),$D$84,0),IF(EXACT(H31,$H$85),$D$85,0),IF(EXACT(H31,$H$86),$D$86,0),IF(EXACT(H31,$H$87),$D$87,0),IF(EXACT(H31,$H$88),$D$88,0),IF(EXACT(H31,$H$89),$D$89,0),IF(EXACT(H31,$H$90),$D$90,0),IF(EXACT(H31,$H$91),$D$91,0),IF(EXACT(H31,$H$92),$D$92,0),IF(EXACT(H31,$H$93),$D$93,0),IF(EXACT(H31,$H$94),$D$94,0),IF(EXACT(H31,$H$95),$D$95,0),IF(EXACT(H31,$H$96),$D$96,0),IF(EXACT(H31,$H$97),$D$97,0),IF(EXACT(H31,$H$98),$D$98,0),IF(EXACT(H31,$H$99),$D$99,0),IF(EXACT(H31,$H$100),$D$100,0),IF(EXACT(H31,$H$101),$D$101,0),IF(EXACT(H31,$H$102),$D$102,0),IF(EXACT(H31,$H$103),$D$103,0),IF(EXACT(H31,$H$104),$D$104,0),IF(EXACT(H31,$H$105),$D$105,0),IF(EXACT(H31,$H$106),$D$106,0),IF(EXACT(H31,$H$107),$D$107,0),IF(EXACT(H31,$H$108),$D$108,0),IF(EXACT(H31,$H$109),$D$109,0),IF(EXACT(H31,$H$110),$D$110,0),IF(EXACT(H31,$H$111),$D$111,0),IF(EXACT(H31,$H$112),$D$112,0),IF(EXACT(H31,$H$113),$D$113,0),IF(EXACT(H31,$H$114),$D$114,0))&gt;5,"Mass Produced","Fully Custom"),"Check inputs"))</f>
        <v/>
      </c>
      <c r="F31" s="10" t="str">
        <f t="shared" si="0"/>
        <v/>
      </c>
      <c r="G31" s="10" t="str">
        <f t="shared" si="1"/>
        <v/>
      </c>
      <c r="H31" t="str">
        <f t="shared" si="2"/>
        <v>0:0:0:</v>
      </c>
    </row>
    <row r="32" spans="1:8" ht="23.1" customHeight="1">
      <c r="A32" s="8"/>
      <c r="B32" s="8"/>
      <c r="C32" s="8"/>
      <c r="D32" s="9"/>
      <c r="E32" s="11" t="str">
        <f>IF(COUNTA(A32:D32)=0,"",IF(AND(A32&lt;&gt;"",B32&lt;&gt;"",C32&lt;&gt;"",ISNUMBER(D32),D32&gt;=1,D32&lt;=10000,MOD(D32,1)=0,ISNUMBER(MATCH(B32,{"Youth S","Youth M","Youth L","Youth XL","Adult XS","Adult S","Adult M","Adult L","Adult XL","Adult 2XL","Adult 3XL","Adult 4XL","Goalie"},0)),LEN(C32)&lt;=30,LEN(A32)&lt;=3,ISNUMBER(--A32),--A32&gt;=0,--A32&lt;=999,MOD(--A32,1)=0),IF(SUM(IF(EXACT(H32,$H$15),$D$15,0),IF(EXACT(H32,$H$16),$D$16,0),IF(EXACT(H32,$H$17),$D$17,0),IF(EXACT(H32,$H$18),$D$18,0),IF(EXACT(H32,$H$19),$D$19,0),IF(EXACT(H32,$H$20),$D$20,0),IF(EXACT(H32,$H$21),$D$21,0),IF(EXACT(H32,$H$22),$D$22,0),IF(EXACT(H32,$H$23),$D$23,0),IF(EXACT(H32,$H$24),$D$24,0),IF(EXACT(H32,$H$25),$D$25,0),IF(EXACT(H32,$H$26),$D$26,0),IF(EXACT(H32,$H$27),$D$27,0),IF(EXACT(H32,$H$28),$D$28,0),IF(EXACT(H32,$H$29),$D$29,0),IF(EXACT(H32,$H$30),$D$30,0),IF(EXACT(H32,$H$31),$D$31,0),IF(EXACT(H32,$H$32),$D$32,0),IF(EXACT(H32,$H$33),$D$33,0),IF(EXACT(H32,$H$34),$D$34,0),IF(EXACT(H32,$H$35),$D$35,0),IF(EXACT(H32,$H$36),$D$36,0),IF(EXACT(H32,$H$37),$D$37,0),IF(EXACT(H32,$H$38),$D$38,0),IF(EXACT(H32,$H$39),$D$39,0),IF(EXACT(H32,$H$40),$D$40,0),IF(EXACT(H32,$H$41),$D$41,0),IF(EXACT(H32,$H$42),$D$42,0),IF(EXACT(H32,$H$43),$D$43,0),IF(EXACT(H32,$H$44),$D$44,0),IF(EXACT(H32,$H$45),$D$45,0),IF(EXACT(H32,$H$46),$D$46,0),IF(EXACT(H32,$H$47),$D$47,0),IF(EXACT(H32,$H$48),$D$48,0),IF(EXACT(H32,$H$49),$D$49,0),IF(EXACT(H32,$H$50),$D$50,0),IF(EXACT(H32,$H$51),$D$51,0),IF(EXACT(H32,$H$52),$D$52,0),IF(EXACT(H32,$H$53),$D$53,0),IF(EXACT(H32,$H$54),$D$54,0),IF(EXACT(H32,$H$55),$D$55,0),IF(EXACT(H32,$H$56),$D$56,0),IF(EXACT(H32,$H$57),$D$57,0),IF(EXACT(H32,$H$58),$D$58,0),IF(EXACT(H32,$H$59),$D$59,0),IF(EXACT(H32,$H$60),$D$60,0),IF(EXACT(H32,$H$61),$D$61,0),IF(EXACT(H32,$H$62),$D$62,0),IF(EXACT(H32,$H$63),$D$63,0),IF(EXACT(H32,$H$64),$D$64,0),IF(EXACT(H32,$H$65),$D$65,0),IF(EXACT(H32,$H$66),$D$66,0),IF(EXACT(H32,$H$67),$D$67,0),IF(EXACT(H32,$H$68),$D$68,0),IF(EXACT(H32,$H$69),$D$69,0),IF(EXACT(H32,$H$70),$D$70,0),IF(EXACT(H32,$H$71),$D$71,0),IF(EXACT(H32,$H$72),$D$72,0),IF(EXACT(H32,$H$73),$D$73,0),IF(EXACT(H32,$H$74),$D$74,0),IF(EXACT(H32,$H$75),$D$75,0),IF(EXACT(H32,$H$76),$D$76,0),IF(EXACT(H32,$H$77),$D$77,0),IF(EXACT(H32,$H$78),$D$78,0),IF(EXACT(H32,$H$79),$D$79,0),IF(EXACT(H32,$H$80),$D$80,0),IF(EXACT(H32,$H$81),$D$81,0),IF(EXACT(H32,$H$82),$D$82,0),IF(EXACT(H32,$H$83),$D$83,0),IF(EXACT(H32,$H$84),$D$84,0),IF(EXACT(H32,$H$85),$D$85,0),IF(EXACT(H32,$H$86),$D$86,0),IF(EXACT(H32,$H$87),$D$87,0),IF(EXACT(H32,$H$88),$D$88,0),IF(EXACT(H32,$H$89),$D$89,0),IF(EXACT(H32,$H$90),$D$90,0),IF(EXACT(H32,$H$91),$D$91,0),IF(EXACT(H32,$H$92),$D$92,0),IF(EXACT(H32,$H$93),$D$93,0),IF(EXACT(H32,$H$94),$D$94,0),IF(EXACT(H32,$H$95),$D$95,0),IF(EXACT(H32,$H$96),$D$96,0),IF(EXACT(H32,$H$97),$D$97,0),IF(EXACT(H32,$H$98),$D$98,0),IF(EXACT(H32,$H$99),$D$99,0),IF(EXACT(H32,$H$100),$D$100,0),IF(EXACT(H32,$H$101),$D$101,0),IF(EXACT(H32,$H$102),$D$102,0),IF(EXACT(H32,$H$103),$D$103,0),IF(EXACT(H32,$H$104),$D$104,0),IF(EXACT(H32,$H$105),$D$105,0),IF(EXACT(H32,$H$106),$D$106,0),IF(EXACT(H32,$H$107),$D$107,0),IF(EXACT(H32,$H$108),$D$108,0),IF(EXACT(H32,$H$109),$D$109,0),IF(EXACT(H32,$H$110),$D$110,0),IF(EXACT(H32,$H$111),$D$111,0),IF(EXACT(H32,$H$112),$D$112,0),IF(EXACT(H32,$H$113),$D$113,0),IF(EXACT(H32,$H$114),$D$114,0))&gt;5,"Mass Produced","Fully Custom"),"Check inputs"))</f>
        <v/>
      </c>
      <c r="F32" s="10" t="str">
        <f t="shared" si="0"/>
        <v/>
      </c>
      <c r="G32" s="10" t="str">
        <f t="shared" si="1"/>
        <v/>
      </c>
      <c r="H32" t="str">
        <f t="shared" si="2"/>
        <v>0:0:0:</v>
      </c>
    </row>
    <row r="33" spans="1:8" ht="23.1" customHeight="1">
      <c r="A33" s="8"/>
      <c r="B33" s="8"/>
      <c r="C33" s="8"/>
      <c r="D33" s="9"/>
      <c r="E33" s="11" t="str">
        <f>IF(COUNTA(A33:D33)=0,"",IF(AND(A33&lt;&gt;"",B33&lt;&gt;"",C33&lt;&gt;"",ISNUMBER(D33),D33&gt;=1,D33&lt;=10000,MOD(D33,1)=0,ISNUMBER(MATCH(B33,{"Youth S","Youth M","Youth L","Youth XL","Adult XS","Adult S","Adult M","Adult L","Adult XL","Adult 2XL","Adult 3XL","Adult 4XL","Goalie"},0)),LEN(C33)&lt;=30,LEN(A33)&lt;=3,ISNUMBER(--A33),--A33&gt;=0,--A33&lt;=999,MOD(--A33,1)=0),IF(SUM(IF(EXACT(H33,$H$15),$D$15,0),IF(EXACT(H33,$H$16),$D$16,0),IF(EXACT(H33,$H$17),$D$17,0),IF(EXACT(H33,$H$18),$D$18,0),IF(EXACT(H33,$H$19),$D$19,0),IF(EXACT(H33,$H$20),$D$20,0),IF(EXACT(H33,$H$21),$D$21,0),IF(EXACT(H33,$H$22),$D$22,0),IF(EXACT(H33,$H$23),$D$23,0),IF(EXACT(H33,$H$24),$D$24,0),IF(EXACT(H33,$H$25),$D$25,0),IF(EXACT(H33,$H$26),$D$26,0),IF(EXACT(H33,$H$27),$D$27,0),IF(EXACT(H33,$H$28),$D$28,0),IF(EXACT(H33,$H$29),$D$29,0),IF(EXACT(H33,$H$30),$D$30,0),IF(EXACT(H33,$H$31),$D$31,0),IF(EXACT(H33,$H$32),$D$32,0),IF(EXACT(H33,$H$33),$D$33,0),IF(EXACT(H33,$H$34),$D$34,0),IF(EXACT(H33,$H$35),$D$35,0),IF(EXACT(H33,$H$36),$D$36,0),IF(EXACT(H33,$H$37),$D$37,0),IF(EXACT(H33,$H$38),$D$38,0),IF(EXACT(H33,$H$39),$D$39,0),IF(EXACT(H33,$H$40),$D$40,0),IF(EXACT(H33,$H$41),$D$41,0),IF(EXACT(H33,$H$42),$D$42,0),IF(EXACT(H33,$H$43),$D$43,0),IF(EXACT(H33,$H$44),$D$44,0),IF(EXACT(H33,$H$45),$D$45,0),IF(EXACT(H33,$H$46),$D$46,0),IF(EXACT(H33,$H$47),$D$47,0),IF(EXACT(H33,$H$48),$D$48,0),IF(EXACT(H33,$H$49),$D$49,0),IF(EXACT(H33,$H$50),$D$50,0),IF(EXACT(H33,$H$51),$D$51,0),IF(EXACT(H33,$H$52),$D$52,0),IF(EXACT(H33,$H$53),$D$53,0),IF(EXACT(H33,$H$54),$D$54,0),IF(EXACT(H33,$H$55),$D$55,0),IF(EXACT(H33,$H$56),$D$56,0),IF(EXACT(H33,$H$57),$D$57,0),IF(EXACT(H33,$H$58),$D$58,0),IF(EXACT(H33,$H$59),$D$59,0),IF(EXACT(H33,$H$60),$D$60,0),IF(EXACT(H33,$H$61),$D$61,0),IF(EXACT(H33,$H$62),$D$62,0),IF(EXACT(H33,$H$63),$D$63,0),IF(EXACT(H33,$H$64),$D$64,0),IF(EXACT(H33,$H$65),$D$65,0),IF(EXACT(H33,$H$66),$D$66,0),IF(EXACT(H33,$H$67),$D$67,0),IF(EXACT(H33,$H$68),$D$68,0),IF(EXACT(H33,$H$69),$D$69,0),IF(EXACT(H33,$H$70),$D$70,0),IF(EXACT(H33,$H$71),$D$71,0),IF(EXACT(H33,$H$72),$D$72,0),IF(EXACT(H33,$H$73),$D$73,0),IF(EXACT(H33,$H$74),$D$74,0),IF(EXACT(H33,$H$75),$D$75,0),IF(EXACT(H33,$H$76),$D$76,0),IF(EXACT(H33,$H$77),$D$77,0),IF(EXACT(H33,$H$78),$D$78,0),IF(EXACT(H33,$H$79),$D$79,0),IF(EXACT(H33,$H$80),$D$80,0),IF(EXACT(H33,$H$81),$D$81,0),IF(EXACT(H33,$H$82),$D$82,0),IF(EXACT(H33,$H$83),$D$83,0),IF(EXACT(H33,$H$84),$D$84,0),IF(EXACT(H33,$H$85),$D$85,0),IF(EXACT(H33,$H$86),$D$86,0),IF(EXACT(H33,$H$87),$D$87,0),IF(EXACT(H33,$H$88),$D$88,0),IF(EXACT(H33,$H$89),$D$89,0),IF(EXACT(H33,$H$90),$D$90,0),IF(EXACT(H33,$H$91),$D$91,0),IF(EXACT(H33,$H$92),$D$92,0),IF(EXACT(H33,$H$93),$D$93,0),IF(EXACT(H33,$H$94),$D$94,0),IF(EXACT(H33,$H$95),$D$95,0),IF(EXACT(H33,$H$96),$D$96,0),IF(EXACT(H33,$H$97),$D$97,0),IF(EXACT(H33,$H$98),$D$98,0),IF(EXACT(H33,$H$99),$D$99,0),IF(EXACT(H33,$H$100),$D$100,0),IF(EXACT(H33,$H$101),$D$101,0),IF(EXACT(H33,$H$102),$D$102,0),IF(EXACT(H33,$H$103),$D$103,0),IF(EXACT(H33,$H$104),$D$104,0),IF(EXACT(H33,$H$105),$D$105,0),IF(EXACT(H33,$H$106),$D$106,0),IF(EXACT(H33,$H$107),$D$107,0),IF(EXACT(H33,$H$108),$D$108,0),IF(EXACT(H33,$H$109),$D$109,0),IF(EXACT(H33,$H$110),$D$110,0),IF(EXACT(H33,$H$111),$D$111,0),IF(EXACT(H33,$H$112),$D$112,0),IF(EXACT(H33,$H$113),$D$113,0),IF(EXACT(H33,$H$114),$D$114,0))&gt;5,"Mass Produced","Fully Custom"),"Check inputs"))</f>
        <v/>
      </c>
      <c r="F33" s="10" t="str">
        <f t="shared" si="0"/>
        <v/>
      </c>
      <c r="G33" s="10" t="str">
        <f t="shared" si="1"/>
        <v/>
      </c>
      <c r="H33" t="str">
        <f t="shared" si="2"/>
        <v>0:0:0:</v>
      </c>
    </row>
    <row r="34" spans="1:8" ht="23.1" customHeight="1">
      <c r="A34" s="8"/>
      <c r="B34" s="8"/>
      <c r="C34" s="8"/>
      <c r="D34" s="9"/>
      <c r="E34" s="11" t="str">
        <f>IF(COUNTA(A34:D34)=0,"",IF(AND(A34&lt;&gt;"",B34&lt;&gt;"",C34&lt;&gt;"",ISNUMBER(D34),D34&gt;=1,D34&lt;=10000,MOD(D34,1)=0,ISNUMBER(MATCH(B34,{"Youth S","Youth M","Youth L","Youth XL","Adult XS","Adult S","Adult M","Adult L","Adult XL","Adult 2XL","Adult 3XL","Adult 4XL","Goalie"},0)),LEN(C34)&lt;=30,LEN(A34)&lt;=3,ISNUMBER(--A34),--A34&gt;=0,--A34&lt;=999,MOD(--A34,1)=0),IF(SUM(IF(EXACT(H34,$H$15),$D$15,0),IF(EXACT(H34,$H$16),$D$16,0),IF(EXACT(H34,$H$17),$D$17,0),IF(EXACT(H34,$H$18),$D$18,0),IF(EXACT(H34,$H$19),$D$19,0),IF(EXACT(H34,$H$20),$D$20,0),IF(EXACT(H34,$H$21),$D$21,0),IF(EXACT(H34,$H$22),$D$22,0),IF(EXACT(H34,$H$23),$D$23,0),IF(EXACT(H34,$H$24),$D$24,0),IF(EXACT(H34,$H$25),$D$25,0),IF(EXACT(H34,$H$26),$D$26,0),IF(EXACT(H34,$H$27),$D$27,0),IF(EXACT(H34,$H$28),$D$28,0),IF(EXACT(H34,$H$29),$D$29,0),IF(EXACT(H34,$H$30),$D$30,0),IF(EXACT(H34,$H$31),$D$31,0),IF(EXACT(H34,$H$32),$D$32,0),IF(EXACT(H34,$H$33),$D$33,0),IF(EXACT(H34,$H$34),$D$34,0),IF(EXACT(H34,$H$35),$D$35,0),IF(EXACT(H34,$H$36),$D$36,0),IF(EXACT(H34,$H$37),$D$37,0),IF(EXACT(H34,$H$38),$D$38,0),IF(EXACT(H34,$H$39),$D$39,0),IF(EXACT(H34,$H$40),$D$40,0),IF(EXACT(H34,$H$41),$D$41,0),IF(EXACT(H34,$H$42),$D$42,0),IF(EXACT(H34,$H$43),$D$43,0),IF(EXACT(H34,$H$44),$D$44,0),IF(EXACT(H34,$H$45),$D$45,0),IF(EXACT(H34,$H$46),$D$46,0),IF(EXACT(H34,$H$47),$D$47,0),IF(EXACT(H34,$H$48),$D$48,0),IF(EXACT(H34,$H$49),$D$49,0),IF(EXACT(H34,$H$50),$D$50,0),IF(EXACT(H34,$H$51),$D$51,0),IF(EXACT(H34,$H$52),$D$52,0),IF(EXACT(H34,$H$53),$D$53,0),IF(EXACT(H34,$H$54),$D$54,0),IF(EXACT(H34,$H$55),$D$55,0),IF(EXACT(H34,$H$56),$D$56,0),IF(EXACT(H34,$H$57),$D$57,0),IF(EXACT(H34,$H$58),$D$58,0),IF(EXACT(H34,$H$59),$D$59,0),IF(EXACT(H34,$H$60),$D$60,0),IF(EXACT(H34,$H$61),$D$61,0),IF(EXACT(H34,$H$62),$D$62,0),IF(EXACT(H34,$H$63),$D$63,0),IF(EXACT(H34,$H$64),$D$64,0),IF(EXACT(H34,$H$65),$D$65,0),IF(EXACT(H34,$H$66),$D$66,0),IF(EXACT(H34,$H$67),$D$67,0),IF(EXACT(H34,$H$68),$D$68,0),IF(EXACT(H34,$H$69),$D$69,0),IF(EXACT(H34,$H$70),$D$70,0),IF(EXACT(H34,$H$71),$D$71,0),IF(EXACT(H34,$H$72),$D$72,0),IF(EXACT(H34,$H$73),$D$73,0),IF(EXACT(H34,$H$74),$D$74,0),IF(EXACT(H34,$H$75),$D$75,0),IF(EXACT(H34,$H$76),$D$76,0),IF(EXACT(H34,$H$77),$D$77,0),IF(EXACT(H34,$H$78),$D$78,0),IF(EXACT(H34,$H$79),$D$79,0),IF(EXACT(H34,$H$80),$D$80,0),IF(EXACT(H34,$H$81),$D$81,0),IF(EXACT(H34,$H$82),$D$82,0),IF(EXACT(H34,$H$83),$D$83,0),IF(EXACT(H34,$H$84),$D$84,0),IF(EXACT(H34,$H$85),$D$85,0),IF(EXACT(H34,$H$86),$D$86,0),IF(EXACT(H34,$H$87),$D$87,0),IF(EXACT(H34,$H$88),$D$88,0),IF(EXACT(H34,$H$89),$D$89,0),IF(EXACT(H34,$H$90),$D$90,0),IF(EXACT(H34,$H$91),$D$91,0),IF(EXACT(H34,$H$92),$D$92,0),IF(EXACT(H34,$H$93),$D$93,0),IF(EXACT(H34,$H$94),$D$94,0),IF(EXACT(H34,$H$95),$D$95,0),IF(EXACT(H34,$H$96),$D$96,0),IF(EXACT(H34,$H$97),$D$97,0),IF(EXACT(H34,$H$98),$D$98,0),IF(EXACT(H34,$H$99),$D$99,0),IF(EXACT(H34,$H$100),$D$100,0),IF(EXACT(H34,$H$101),$D$101,0),IF(EXACT(H34,$H$102),$D$102,0),IF(EXACT(H34,$H$103),$D$103,0),IF(EXACT(H34,$H$104),$D$104,0),IF(EXACT(H34,$H$105),$D$105,0),IF(EXACT(H34,$H$106),$D$106,0),IF(EXACT(H34,$H$107),$D$107,0),IF(EXACT(H34,$H$108),$D$108,0),IF(EXACT(H34,$H$109),$D$109,0),IF(EXACT(H34,$H$110),$D$110,0),IF(EXACT(H34,$H$111),$D$111,0),IF(EXACT(H34,$H$112),$D$112,0),IF(EXACT(H34,$H$113),$D$113,0),IF(EXACT(H34,$H$114),$D$114,0))&gt;5,"Mass Produced","Fully Custom"),"Check inputs"))</f>
        <v/>
      </c>
      <c r="F34" s="10" t="str">
        <f t="shared" si="0"/>
        <v/>
      </c>
      <c r="G34" s="10" t="str">
        <f t="shared" si="1"/>
        <v/>
      </c>
      <c r="H34" t="str">
        <f t="shared" si="2"/>
        <v>0:0:0:</v>
      </c>
    </row>
    <row r="35" spans="1:8" ht="23.1" customHeight="1">
      <c r="A35" s="8"/>
      <c r="B35" s="8"/>
      <c r="C35" s="8"/>
      <c r="D35" s="9"/>
      <c r="E35" s="11" t="str">
        <f>IF(COUNTA(A35:D35)=0,"",IF(AND(A35&lt;&gt;"",B35&lt;&gt;"",C35&lt;&gt;"",ISNUMBER(D35),D35&gt;=1,D35&lt;=10000,MOD(D35,1)=0,ISNUMBER(MATCH(B35,{"Youth S","Youth M","Youth L","Youth XL","Adult XS","Adult S","Adult M","Adult L","Adult XL","Adult 2XL","Adult 3XL","Adult 4XL","Goalie"},0)),LEN(C35)&lt;=30,LEN(A35)&lt;=3,ISNUMBER(--A35),--A35&gt;=0,--A35&lt;=999,MOD(--A35,1)=0),IF(SUM(IF(EXACT(H35,$H$15),$D$15,0),IF(EXACT(H35,$H$16),$D$16,0),IF(EXACT(H35,$H$17),$D$17,0),IF(EXACT(H35,$H$18),$D$18,0),IF(EXACT(H35,$H$19),$D$19,0),IF(EXACT(H35,$H$20),$D$20,0),IF(EXACT(H35,$H$21),$D$21,0),IF(EXACT(H35,$H$22),$D$22,0),IF(EXACT(H35,$H$23),$D$23,0),IF(EXACT(H35,$H$24),$D$24,0),IF(EXACT(H35,$H$25),$D$25,0),IF(EXACT(H35,$H$26),$D$26,0),IF(EXACT(H35,$H$27),$D$27,0),IF(EXACT(H35,$H$28),$D$28,0),IF(EXACT(H35,$H$29),$D$29,0),IF(EXACT(H35,$H$30),$D$30,0),IF(EXACT(H35,$H$31),$D$31,0),IF(EXACT(H35,$H$32),$D$32,0),IF(EXACT(H35,$H$33),$D$33,0),IF(EXACT(H35,$H$34),$D$34,0),IF(EXACT(H35,$H$35),$D$35,0),IF(EXACT(H35,$H$36),$D$36,0),IF(EXACT(H35,$H$37),$D$37,0),IF(EXACT(H35,$H$38),$D$38,0),IF(EXACT(H35,$H$39),$D$39,0),IF(EXACT(H35,$H$40),$D$40,0),IF(EXACT(H35,$H$41),$D$41,0),IF(EXACT(H35,$H$42),$D$42,0),IF(EXACT(H35,$H$43),$D$43,0),IF(EXACT(H35,$H$44),$D$44,0),IF(EXACT(H35,$H$45),$D$45,0),IF(EXACT(H35,$H$46),$D$46,0),IF(EXACT(H35,$H$47),$D$47,0),IF(EXACT(H35,$H$48),$D$48,0),IF(EXACT(H35,$H$49),$D$49,0),IF(EXACT(H35,$H$50),$D$50,0),IF(EXACT(H35,$H$51),$D$51,0),IF(EXACT(H35,$H$52),$D$52,0),IF(EXACT(H35,$H$53),$D$53,0),IF(EXACT(H35,$H$54),$D$54,0),IF(EXACT(H35,$H$55),$D$55,0),IF(EXACT(H35,$H$56),$D$56,0),IF(EXACT(H35,$H$57),$D$57,0),IF(EXACT(H35,$H$58),$D$58,0),IF(EXACT(H35,$H$59),$D$59,0),IF(EXACT(H35,$H$60),$D$60,0),IF(EXACT(H35,$H$61),$D$61,0),IF(EXACT(H35,$H$62),$D$62,0),IF(EXACT(H35,$H$63),$D$63,0),IF(EXACT(H35,$H$64),$D$64,0),IF(EXACT(H35,$H$65),$D$65,0),IF(EXACT(H35,$H$66),$D$66,0),IF(EXACT(H35,$H$67),$D$67,0),IF(EXACT(H35,$H$68),$D$68,0),IF(EXACT(H35,$H$69),$D$69,0),IF(EXACT(H35,$H$70),$D$70,0),IF(EXACT(H35,$H$71),$D$71,0),IF(EXACT(H35,$H$72),$D$72,0),IF(EXACT(H35,$H$73),$D$73,0),IF(EXACT(H35,$H$74),$D$74,0),IF(EXACT(H35,$H$75),$D$75,0),IF(EXACT(H35,$H$76),$D$76,0),IF(EXACT(H35,$H$77),$D$77,0),IF(EXACT(H35,$H$78),$D$78,0),IF(EXACT(H35,$H$79),$D$79,0),IF(EXACT(H35,$H$80),$D$80,0),IF(EXACT(H35,$H$81),$D$81,0),IF(EXACT(H35,$H$82),$D$82,0),IF(EXACT(H35,$H$83),$D$83,0),IF(EXACT(H35,$H$84),$D$84,0),IF(EXACT(H35,$H$85),$D$85,0),IF(EXACT(H35,$H$86),$D$86,0),IF(EXACT(H35,$H$87),$D$87,0),IF(EXACT(H35,$H$88),$D$88,0),IF(EXACT(H35,$H$89),$D$89,0),IF(EXACT(H35,$H$90),$D$90,0),IF(EXACT(H35,$H$91),$D$91,0),IF(EXACT(H35,$H$92),$D$92,0),IF(EXACT(H35,$H$93),$D$93,0),IF(EXACT(H35,$H$94),$D$94,0),IF(EXACT(H35,$H$95),$D$95,0),IF(EXACT(H35,$H$96),$D$96,0),IF(EXACT(H35,$H$97),$D$97,0),IF(EXACT(H35,$H$98),$D$98,0),IF(EXACT(H35,$H$99),$D$99,0),IF(EXACT(H35,$H$100),$D$100,0),IF(EXACT(H35,$H$101),$D$101,0),IF(EXACT(H35,$H$102),$D$102,0),IF(EXACT(H35,$H$103),$D$103,0),IF(EXACT(H35,$H$104),$D$104,0),IF(EXACT(H35,$H$105),$D$105,0),IF(EXACT(H35,$H$106),$D$106,0),IF(EXACT(H35,$H$107),$D$107,0),IF(EXACT(H35,$H$108),$D$108,0),IF(EXACT(H35,$H$109),$D$109,0),IF(EXACT(H35,$H$110),$D$110,0),IF(EXACT(H35,$H$111),$D$111,0),IF(EXACT(H35,$H$112),$D$112,0),IF(EXACT(H35,$H$113),$D$113,0),IF(EXACT(H35,$H$114),$D$114,0))&gt;5,"Mass Produced","Fully Custom"),"Check inputs"))</f>
        <v/>
      </c>
      <c r="F35" s="10" t="str">
        <f t="shared" si="0"/>
        <v/>
      </c>
      <c r="G35" s="10" t="str">
        <f t="shared" si="1"/>
        <v/>
      </c>
      <c r="H35" t="str">
        <f t="shared" si="2"/>
        <v>0:0:0:</v>
      </c>
    </row>
    <row r="36" spans="1:8" ht="23.1" customHeight="1">
      <c r="A36" s="8"/>
      <c r="B36" s="8"/>
      <c r="C36" s="8"/>
      <c r="D36" s="9"/>
      <c r="E36" s="11" t="str">
        <f>IF(COUNTA(A36:D36)=0,"",IF(AND(A36&lt;&gt;"",B36&lt;&gt;"",C36&lt;&gt;"",ISNUMBER(D36),D36&gt;=1,D36&lt;=10000,MOD(D36,1)=0,ISNUMBER(MATCH(B36,{"Youth S","Youth M","Youth L","Youth XL","Adult XS","Adult S","Adult M","Adult L","Adult XL","Adult 2XL","Adult 3XL","Adult 4XL","Goalie"},0)),LEN(C36)&lt;=30,LEN(A36)&lt;=3,ISNUMBER(--A36),--A36&gt;=0,--A36&lt;=999,MOD(--A36,1)=0),IF(SUM(IF(EXACT(H36,$H$15),$D$15,0),IF(EXACT(H36,$H$16),$D$16,0),IF(EXACT(H36,$H$17),$D$17,0),IF(EXACT(H36,$H$18),$D$18,0),IF(EXACT(H36,$H$19),$D$19,0),IF(EXACT(H36,$H$20),$D$20,0),IF(EXACT(H36,$H$21),$D$21,0),IF(EXACT(H36,$H$22),$D$22,0),IF(EXACT(H36,$H$23),$D$23,0),IF(EXACT(H36,$H$24),$D$24,0),IF(EXACT(H36,$H$25),$D$25,0),IF(EXACT(H36,$H$26),$D$26,0),IF(EXACT(H36,$H$27),$D$27,0),IF(EXACT(H36,$H$28),$D$28,0),IF(EXACT(H36,$H$29),$D$29,0),IF(EXACT(H36,$H$30),$D$30,0),IF(EXACT(H36,$H$31),$D$31,0),IF(EXACT(H36,$H$32),$D$32,0),IF(EXACT(H36,$H$33),$D$33,0),IF(EXACT(H36,$H$34),$D$34,0),IF(EXACT(H36,$H$35),$D$35,0),IF(EXACT(H36,$H$36),$D$36,0),IF(EXACT(H36,$H$37),$D$37,0),IF(EXACT(H36,$H$38),$D$38,0),IF(EXACT(H36,$H$39),$D$39,0),IF(EXACT(H36,$H$40),$D$40,0),IF(EXACT(H36,$H$41),$D$41,0),IF(EXACT(H36,$H$42),$D$42,0),IF(EXACT(H36,$H$43),$D$43,0),IF(EXACT(H36,$H$44),$D$44,0),IF(EXACT(H36,$H$45),$D$45,0),IF(EXACT(H36,$H$46),$D$46,0),IF(EXACT(H36,$H$47),$D$47,0),IF(EXACT(H36,$H$48),$D$48,0),IF(EXACT(H36,$H$49),$D$49,0),IF(EXACT(H36,$H$50),$D$50,0),IF(EXACT(H36,$H$51),$D$51,0),IF(EXACT(H36,$H$52),$D$52,0),IF(EXACT(H36,$H$53),$D$53,0),IF(EXACT(H36,$H$54),$D$54,0),IF(EXACT(H36,$H$55),$D$55,0),IF(EXACT(H36,$H$56),$D$56,0),IF(EXACT(H36,$H$57),$D$57,0),IF(EXACT(H36,$H$58),$D$58,0),IF(EXACT(H36,$H$59),$D$59,0),IF(EXACT(H36,$H$60),$D$60,0),IF(EXACT(H36,$H$61),$D$61,0),IF(EXACT(H36,$H$62),$D$62,0),IF(EXACT(H36,$H$63),$D$63,0),IF(EXACT(H36,$H$64),$D$64,0),IF(EXACT(H36,$H$65),$D$65,0),IF(EXACT(H36,$H$66),$D$66,0),IF(EXACT(H36,$H$67),$D$67,0),IF(EXACT(H36,$H$68),$D$68,0),IF(EXACT(H36,$H$69),$D$69,0),IF(EXACT(H36,$H$70),$D$70,0),IF(EXACT(H36,$H$71),$D$71,0),IF(EXACT(H36,$H$72),$D$72,0),IF(EXACT(H36,$H$73),$D$73,0),IF(EXACT(H36,$H$74),$D$74,0),IF(EXACT(H36,$H$75),$D$75,0),IF(EXACT(H36,$H$76),$D$76,0),IF(EXACT(H36,$H$77),$D$77,0),IF(EXACT(H36,$H$78),$D$78,0),IF(EXACT(H36,$H$79),$D$79,0),IF(EXACT(H36,$H$80),$D$80,0),IF(EXACT(H36,$H$81),$D$81,0),IF(EXACT(H36,$H$82),$D$82,0),IF(EXACT(H36,$H$83),$D$83,0),IF(EXACT(H36,$H$84),$D$84,0),IF(EXACT(H36,$H$85),$D$85,0),IF(EXACT(H36,$H$86),$D$86,0),IF(EXACT(H36,$H$87),$D$87,0),IF(EXACT(H36,$H$88),$D$88,0),IF(EXACT(H36,$H$89),$D$89,0),IF(EXACT(H36,$H$90),$D$90,0),IF(EXACT(H36,$H$91),$D$91,0),IF(EXACT(H36,$H$92),$D$92,0),IF(EXACT(H36,$H$93),$D$93,0),IF(EXACT(H36,$H$94),$D$94,0),IF(EXACT(H36,$H$95),$D$95,0),IF(EXACT(H36,$H$96),$D$96,0),IF(EXACT(H36,$H$97),$D$97,0),IF(EXACT(H36,$H$98),$D$98,0),IF(EXACT(H36,$H$99),$D$99,0),IF(EXACT(H36,$H$100),$D$100,0),IF(EXACT(H36,$H$101),$D$101,0),IF(EXACT(H36,$H$102),$D$102,0),IF(EXACT(H36,$H$103),$D$103,0),IF(EXACT(H36,$H$104),$D$104,0),IF(EXACT(H36,$H$105),$D$105,0),IF(EXACT(H36,$H$106),$D$106,0),IF(EXACT(H36,$H$107),$D$107,0),IF(EXACT(H36,$H$108),$D$108,0),IF(EXACT(H36,$H$109),$D$109,0),IF(EXACT(H36,$H$110),$D$110,0),IF(EXACT(H36,$H$111),$D$111,0),IF(EXACT(H36,$H$112),$D$112,0),IF(EXACT(H36,$H$113),$D$113,0),IF(EXACT(H36,$H$114),$D$114,0))&gt;5,"Mass Produced","Fully Custom"),"Check inputs"))</f>
        <v/>
      </c>
      <c r="F36" s="10" t="str">
        <f t="shared" si="0"/>
        <v/>
      </c>
      <c r="G36" s="10" t="str">
        <f t="shared" si="1"/>
        <v/>
      </c>
      <c r="H36" t="str">
        <f t="shared" si="2"/>
        <v>0:0:0:</v>
      </c>
    </row>
    <row r="37" spans="1:8" ht="23.1" customHeight="1">
      <c r="A37" s="8"/>
      <c r="B37" s="8"/>
      <c r="C37" s="8"/>
      <c r="D37" s="9"/>
      <c r="E37" s="11" t="str">
        <f>IF(COUNTA(A37:D37)=0,"",IF(AND(A37&lt;&gt;"",B37&lt;&gt;"",C37&lt;&gt;"",ISNUMBER(D37),D37&gt;=1,D37&lt;=10000,MOD(D37,1)=0,ISNUMBER(MATCH(B37,{"Youth S","Youth M","Youth L","Youth XL","Adult XS","Adult S","Adult M","Adult L","Adult XL","Adult 2XL","Adult 3XL","Adult 4XL","Goalie"},0)),LEN(C37)&lt;=30,LEN(A37)&lt;=3,ISNUMBER(--A37),--A37&gt;=0,--A37&lt;=999,MOD(--A37,1)=0),IF(SUM(IF(EXACT(H37,$H$15),$D$15,0),IF(EXACT(H37,$H$16),$D$16,0),IF(EXACT(H37,$H$17),$D$17,0),IF(EXACT(H37,$H$18),$D$18,0),IF(EXACT(H37,$H$19),$D$19,0),IF(EXACT(H37,$H$20),$D$20,0),IF(EXACT(H37,$H$21),$D$21,0),IF(EXACT(H37,$H$22),$D$22,0),IF(EXACT(H37,$H$23),$D$23,0),IF(EXACT(H37,$H$24),$D$24,0),IF(EXACT(H37,$H$25),$D$25,0),IF(EXACT(H37,$H$26),$D$26,0),IF(EXACT(H37,$H$27),$D$27,0),IF(EXACT(H37,$H$28),$D$28,0),IF(EXACT(H37,$H$29),$D$29,0),IF(EXACT(H37,$H$30),$D$30,0),IF(EXACT(H37,$H$31),$D$31,0),IF(EXACT(H37,$H$32),$D$32,0),IF(EXACT(H37,$H$33),$D$33,0),IF(EXACT(H37,$H$34),$D$34,0),IF(EXACT(H37,$H$35),$D$35,0),IF(EXACT(H37,$H$36),$D$36,0),IF(EXACT(H37,$H$37),$D$37,0),IF(EXACT(H37,$H$38),$D$38,0),IF(EXACT(H37,$H$39),$D$39,0),IF(EXACT(H37,$H$40),$D$40,0),IF(EXACT(H37,$H$41),$D$41,0),IF(EXACT(H37,$H$42),$D$42,0),IF(EXACT(H37,$H$43),$D$43,0),IF(EXACT(H37,$H$44),$D$44,0),IF(EXACT(H37,$H$45),$D$45,0),IF(EXACT(H37,$H$46),$D$46,0),IF(EXACT(H37,$H$47),$D$47,0),IF(EXACT(H37,$H$48),$D$48,0),IF(EXACT(H37,$H$49),$D$49,0),IF(EXACT(H37,$H$50),$D$50,0),IF(EXACT(H37,$H$51),$D$51,0),IF(EXACT(H37,$H$52),$D$52,0),IF(EXACT(H37,$H$53),$D$53,0),IF(EXACT(H37,$H$54),$D$54,0),IF(EXACT(H37,$H$55),$D$55,0),IF(EXACT(H37,$H$56),$D$56,0),IF(EXACT(H37,$H$57),$D$57,0),IF(EXACT(H37,$H$58),$D$58,0),IF(EXACT(H37,$H$59),$D$59,0),IF(EXACT(H37,$H$60),$D$60,0),IF(EXACT(H37,$H$61),$D$61,0),IF(EXACT(H37,$H$62),$D$62,0),IF(EXACT(H37,$H$63),$D$63,0),IF(EXACT(H37,$H$64),$D$64,0),IF(EXACT(H37,$H$65),$D$65,0),IF(EXACT(H37,$H$66),$D$66,0),IF(EXACT(H37,$H$67),$D$67,0),IF(EXACT(H37,$H$68),$D$68,0),IF(EXACT(H37,$H$69),$D$69,0),IF(EXACT(H37,$H$70),$D$70,0),IF(EXACT(H37,$H$71),$D$71,0),IF(EXACT(H37,$H$72),$D$72,0),IF(EXACT(H37,$H$73),$D$73,0),IF(EXACT(H37,$H$74),$D$74,0),IF(EXACT(H37,$H$75),$D$75,0),IF(EXACT(H37,$H$76),$D$76,0),IF(EXACT(H37,$H$77),$D$77,0),IF(EXACT(H37,$H$78),$D$78,0),IF(EXACT(H37,$H$79),$D$79,0),IF(EXACT(H37,$H$80),$D$80,0),IF(EXACT(H37,$H$81),$D$81,0),IF(EXACT(H37,$H$82),$D$82,0),IF(EXACT(H37,$H$83),$D$83,0),IF(EXACT(H37,$H$84),$D$84,0),IF(EXACT(H37,$H$85),$D$85,0),IF(EXACT(H37,$H$86),$D$86,0),IF(EXACT(H37,$H$87),$D$87,0),IF(EXACT(H37,$H$88),$D$88,0),IF(EXACT(H37,$H$89),$D$89,0),IF(EXACT(H37,$H$90),$D$90,0),IF(EXACT(H37,$H$91),$D$91,0),IF(EXACT(H37,$H$92),$D$92,0),IF(EXACT(H37,$H$93),$D$93,0),IF(EXACT(H37,$H$94),$D$94,0),IF(EXACT(H37,$H$95),$D$95,0),IF(EXACT(H37,$H$96),$D$96,0),IF(EXACT(H37,$H$97),$D$97,0),IF(EXACT(H37,$H$98),$D$98,0),IF(EXACT(H37,$H$99),$D$99,0),IF(EXACT(H37,$H$100),$D$100,0),IF(EXACT(H37,$H$101),$D$101,0),IF(EXACT(H37,$H$102),$D$102,0),IF(EXACT(H37,$H$103),$D$103,0),IF(EXACT(H37,$H$104),$D$104,0),IF(EXACT(H37,$H$105),$D$105,0),IF(EXACT(H37,$H$106),$D$106,0),IF(EXACT(H37,$H$107),$D$107,0),IF(EXACT(H37,$H$108),$D$108,0),IF(EXACT(H37,$H$109),$D$109,0),IF(EXACT(H37,$H$110),$D$110,0),IF(EXACT(H37,$H$111),$D$111,0),IF(EXACT(H37,$H$112),$D$112,0),IF(EXACT(H37,$H$113),$D$113,0),IF(EXACT(H37,$H$114),$D$114,0))&gt;5,"Mass Produced","Fully Custom"),"Check inputs"))</f>
        <v/>
      </c>
      <c r="F37" s="10" t="str">
        <f t="shared" si="0"/>
        <v/>
      </c>
      <c r="G37" s="10" t="str">
        <f t="shared" si="1"/>
        <v/>
      </c>
      <c r="H37" t="str">
        <f t="shared" si="2"/>
        <v>0:0:0:</v>
      </c>
    </row>
    <row r="38" spans="1:8" ht="23.1" customHeight="1">
      <c r="A38" s="8"/>
      <c r="B38" s="8"/>
      <c r="C38" s="8"/>
      <c r="D38" s="9"/>
      <c r="E38" s="11" t="str">
        <f>IF(COUNTA(A38:D38)=0,"",IF(AND(A38&lt;&gt;"",B38&lt;&gt;"",C38&lt;&gt;"",ISNUMBER(D38),D38&gt;=1,D38&lt;=10000,MOD(D38,1)=0,ISNUMBER(MATCH(B38,{"Youth S","Youth M","Youth L","Youth XL","Adult XS","Adult S","Adult M","Adult L","Adult XL","Adult 2XL","Adult 3XL","Adult 4XL","Goalie"},0)),LEN(C38)&lt;=30,LEN(A38)&lt;=3,ISNUMBER(--A38),--A38&gt;=0,--A38&lt;=999,MOD(--A38,1)=0),IF(SUM(IF(EXACT(H38,$H$15),$D$15,0),IF(EXACT(H38,$H$16),$D$16,0),IF(EXACT(H38,$H$17),$D$17,0),IF(EXACT(H38,$H$18),$D$18,0),IF(EXACT(H38,$H$19),$D$19,0),IF(EXACT(H38,$H$20),$D$20,0),IF(EXACT(H38,$H$21),$D$21,0),IF(EXACT(H38,$H$22),$D$22,0),IF(EXACT(H38,$H$23),$D$23,0),IF(EXACT(H38,$H$24),$D$24,0),IF(EXACT(H38,$H$25),$D$25,0),IF(EXACT(H38,$H$26),$D$26,0),IF(EXACT(H38,$H$27),$D$27,0),IF(EXACT(H38,$H$28),$D$28,0),IF(EXACT(H38,$H$29),$D$29,0),IF(EXACT(H38,$H$30),$D$30,0),IF(EXACT(H38,$H$31),$D$31,0),IF(EXACT(H38,$H$32),$D$32,0),IF(EXACT(H38,$H$33),$D$33,0),IF(EXACT(H38,$H$34),$D$34,0),IF(EXACT(H38,$H$35),$D$35,0),IF(EXACT(H38,$H$36),$D$36,0),IF(EXACT(H38,$H$37),$D$37,0),IF(EXACT(H38,$H$38),$D$38,0),IF(EXACT(H38,$H$39),$D$39,0),IF(EXACT(H38,$H$40),$D$40,0),IF(EXACT(H38,$H$41),$D$41,0),IF(EXACT(H38,$H$42),$D$42,0),IF(EXACT(H38,$H$43),$D$43,0),IF(EXACT(H38,$H$44),$D$44,0),IF(EXACT(H38,$H$45),$D$45,0),IF(EXACT(H38,$H$46),$D$46,0),IF(EXACT(H38,$H$47),$D$47,0),IF(EXACT(H38,$H$48),$D$48,0),IF(EXACT(H38,$H$49),$D$49,0),IF(EXACT(H38,$H$50),$D$50,0),IF(EXACT(H38,$H$51),$D$51,0),IF(EXACT(H38,$H$52),$D$52,0),IF(EXACT(H38,$H$53),$D$53,0),IF(EXACT(H38,$H$54),$D$54,0),IF(EXACT(H38,$H$55),$D$55,0),IF(EXACT(H38,$H$56),$D$56,0),IF(EXACT(H38,$H$57),$D$57,0),IF(EXACT(H38,$H$58),$D$58,0),IF(EXACT(H38,$H$59),$D$59,0),IF(EXACT(H38,$H$60),$D$60,0),IF(EXACT(H38,$H$61),$D$61,0),IF(EXACT(H38,$H$62),$D$62,0),IF(EXACT(H38,$H$63),$D$63,0),IF(EXACT(H38,$H$64),$D$64,0),IF(EXACT(H38,$H$65),$D$65,0),IF(EXACT(H38,$H$66),$D$66,0),IF(EXACT(H38,$H$67),$D$67,0),IF(EXACT(H38,$H$68),$D$68,0),IF(EXACT(H38,$H$69),$D$69,0),IF(EXACT(H38,$H$70),$D$70,0),IF(EXACT(H38,$H$71),$D$71,0),IF(EXACT(H38,$H$72),$D$72,0),IF(EXACT(H38,$H$73),$D$73,0),IF(EXACT(H38,$H$74),$D$74,0),IF(EXACT(H38,$H$75),$D$75,0),IF(EXACT(H38,$H$76),$D$76,0),IF(EXACT(H38,$H$77),$D$77,0),IF(EXACT(H38,$H$78),$D$78,0),IF(EXACT(H38,$H$79),$D$79,0),IF(EXACT(H38,$H$80),$D$80,0),IF(EXACT(H38,$H$81),$D$81,0),IF(EXACT(H38,$H$82),$D$82,0),IF(EXACT(H38,$H$83),$D$83,0),IF(EXACT(H38,$H$84),$D$84,0),IF(EXACT(H38,$H$85),$D$85,0),IF(EXACT(H38,$H$86),$D$86,0),IF(EXACT(H38,$H$87),$D$87,0),IF(EXACT(H38,$H$88),$D$88,0),IF(EXACT(H38,$H$89),$D$89,0),IF(EXACT(H38,$H$90),$D$90,0),IF(EXACT(H38,$H$91),$D$91,0),IF(EXACT(H38,$H$92),$D$92,0),IF(EXACT(H38,$H$93),$D$93,0),IF(EXACT(H38,$H$94),$D$94,0),IF(EXACT(H38,$H$95),$D$95,0),IF(EXACT(H38,$H$96),$D$96,0),IF(EXACT(H38,$H$97),$D$97,0),IF(EXACT(H38,$H$98),$D$98,0),IF(EXACT(H38,$H$99),$D$99,0),IF(EXACT(H38,$H$100),$D$100,0),IF(EXACT(H38,$H$101),$D$101,0),IF(EXACT(H38,$H$102),$D$102,0),IF(EXACT(H38,$H$103),$D$103,0),IF(EXACT(H38,$H$104),$D$104,0),IF(EXACT(H38,$H$105),$D$105,0),IF(EXACT(H38,$H$106),$D$106,0),IF(EXACT(H38,$H$107),$D$107,0),IF(EXACT(H38,$H$108),$D$108,0),IF(EXACT(H38,$H$109),$D$109,0),IF(EXACT(H38,$H$110),$D$110,0),IF(EXACT(H38,$H$111),$D$111,0),IF(EXACT(H38,$H$112),$D$112,0),IF(EXACT(H38,$H$113),$D$113,0),IF(EXACT(H38,$H$114),$D$114,0))&gt;5,"Mass Produced","Fully Custom"),"Check inputs"))</f>
        <v/>
      </c>
      <c r="F38" s="10" t="str">
        <f t="shared" si="0"/>
        <v/>
      </c>
      <c r="G38" s="10" t="str">
        <f t="shared" si="1"/>
        <v/>
      </c>
      <c r="H38" t="str">
        <f t="shared" si="2"/>
        <v>0:0:0:</v>
      </c>
    </row>
    <row r="39" spans="1:8" ht="23.1" customHeight="1">
      <c r="A39" s="8"/>
      <c r="B39" s="8"/>
      <c r="C39" s="8"/>
      <c r="D39" s="9"/>
      <c r="E39" s="11" t="str">
        <f>IF(COUNTA(A39:D39)=0,"",IF(AND(A39&lt;&gt;"",B39&lt;&gt;"",C39&lt;&gt;"",ISNUMBER(D39),D39&gt;=1,D39&lt;=10000,MOD(D39,1)=0,ISNUMBER(MATCH(B39,{"Youth S","Youth M","Youth L","Youth XL","Adult XS","Adult S","Adult M","Adult L","Adult XL","Adult 2XL","Adult 3XL","Adult 4XL","Goalie"},0)),LEN(C39)&lt;=30,LEN(A39)&lt;=3,ISNUMBER(--A39),--A39&gt;=0,--A39&lt;=999,MOD(--A39,1)=0),IF(SUM(IF(EXACT(H39,$H$15),$D$15,0),IF(EXACT(H39,$H$16),$D$16,0),IF(EXACT(H39,$H$17),$D$17,0),IF(EXACT(H39,$H$18),$D$18,0),IF(EXACT(H39,$H$19),$D$19,0),IF(EXACT(H39,$H$20),$D$20,0),IF(EXACT(H39,$H$21),$D$21,0),IF(EXACT(H39,$H$22),$D$22,0),IF(EXACT(H39,$H$23),$D$23,0),IF(EXACT(H39,$H$24),$D$24,0),IF(EXACT(H39,$H$25),$D$25,0),IF(EXACT(H39,$H$26),$D$26,0),IF(EXACT(H39,$H$27),$D$27,0),IF(EXACT(H39,$H$28),$D$28,0),IF(EXACT(H39,$H$29),$D$29,0),IF(EXACT(H39,$H$30),$D$30,0),IF(EXACT(H39,$H$31),$D$31,0),IF(EXACT(H39,$H$32),$D$32,0),IF(EXACT(H39,$H$33),$D$33,0),IF(EXACT(H39,$H$34),$D$34,0),IF(EXACT(H39,$H$35),$D$35,0),IF(EXACT(H39,$H$36),$D$36,0),IF(EXACT(H39,$H$37),$D$37,0),IF(EXACT(H39,$H$38),$D$38,0),IF(EXACT(H39,$H$39),$D$39,0),IF(EXACT(H39,$H$40),$D$40,0),IF(EXACT(H39,$H$41),$D$41,0),IF(EXACT(H39,$H$42),$D$42,0),IF(EXACT(H39,$H$43),$D$43,0),IF(EXACT(H39,$H$44),$D$44,0),IF(EXACT(H39,$H$45),$D$45,0),IF(EXACT(H39,$H$46),$D$46,0),IF(EXACT(H39,$H$47),$D$47,0),IF(EXACT(H39,$H$48),$D$48,0),IF(EXACT(H39,$H$49),$D$49,0),IF(EXACT(H39,$H$50),$D$50,0),IF(EXACT(H39,$H$51),$D$51,0),IF(EXACT(H39,$H$52),$D$52,0),IF(EXACT(H39,$H$53),$D$53,0),IF(EXACT(H39,$H$54),$D$54,0),IF(EXACT(H39,$H$55),$D$55,0),IF(EXACT(H39,$H$56),$D$56,0),IF(EXACT(H39,$H$57),$D$57,0),IF(EXACT(H39,$H$58),$D$58,0),IF(EXACT(H39,$H$59),$D$59,0),IF(EXACT(H39,$H$60),$D$60,0),IF(EXACT(H39,$H$61),$D$61,0),IF(EXACT(H39,$H$62),$D$62,0),IF(EXACT(H39,$H$63),$D$63,0),IF(EXACT(H39,$H$64),$D$64,0),IF(EXACT(H39,$H$65),$D$65,0),IF(EXACT(H39,$H$66),$D$66,0),IF(EXACT(H39,$H$67),$D$67,0),IF(EXACT(H39,$H$68),$D$68,0),IF(EXACT(H39,$H$69),$D$69,0),IF(EXACT(H39,$H$70),$D$70,0),IF(EXACT(H39,$H$71),$D$71,0),IF(EXACT(H39,$H$72),$D$72,0),IF(EXACT(H39,$H$73),$D$73,0),IF(EXACT(H39,$H$74),$D$74,0),IF(EXACT(H39,$H$75),$D$75,0),IF(EXACT(H39,$H$76),$D$76,0),IF(EXACT(H39,$H$77),$D$77,0),IF(EXACT(H39,$H$78),$D$78,0),IF(EXACT(H39,$H$79),$D$79,0),IF(EXACT(H39,$H$80),$D$80,0),IF(EXACT(H39,$H$81),$D$81,0),IF(EXACT(H39,$H$82),$D$82,0),IF(EXACT(H39,$H$83),$D$83,0),IF(EXACT(H39,$H$84),$D$84,0),IF(EXACT(H39,$H$85),$D$85,0),IF(EXACT(H39,$H$86),$D$86,0),IF(EXACT(H39,$H$87),$D$87,0),IF(EXACT(H39,$H$88),$D$88,0),IF(EXACT(H39,$H$89),$D$89,0),IF(EXACT(H39,$H$90),$D$90,0),IF(EXACT(H39,$H$91),$D$91,0),IF(EXACT(H39,$H$92),$D$92,0),IF(EXACT(H39,$H$93),$D$93,0),IF(EXACT(H39,$H$94),$D$94,0),IF(EXACT(H39,$H$95),$D$95,0),IF(EXACT(H39,$H$96),$D$96,0),IF(EXACT(H39,$H$97),$D$97,0),IF(EXACT(H39,$H$98),$D$98,0),IF(EXACT(H39,$H$99),$D$99,0),IF(EXACT(H39,$H$100),$D$100,0),IF(EXACT(H39,$H$101),$D$101,0),IF(EXACT(H39,$H$102),$D$102,0),IF(EXACT(H39,$H$103),$D$103,0),IF(EXACT(H39,$H$104),$D$104,0),IF(EXACT(H39,$H$105),$D$105,0),IF(EXACT(H39,$H$106),$D$106,0),IF(EXACT(H39,$H$107),$D$107,0),IF(EXACT(H39,$H$108),$D$108,0),IF(EXACT(H39,$H$109),$D$109,0),IF(EXACT(H39,$H$110),$D$110,0),IF(EXACT(H39,$H$111),$D$111,0),IF(EXACT(H39,$H$112),$D$112,0),IF(EXACT(H39,$H$113),$D$113,0),IF(EXACT(H39,$H$114),$D$114,0))&gt;5,"Mass Produced","Fully Custom"),"Check inputs"))</f>
        <v/>
      </c>
      <c r="F39" s="10" t="str">
        <f t="shared" si="0"/>
        <v/>
      </c>
      <c r="G39" s="10" t="str">
        <f t="shared" si="1"/>
        <v/>
      </c>
      <c r="H39" t="str">
        <f t="shared" si="2"/>
        <v>0:0:0:</v>
      </c>
    </row>
    <row r="40" spans="1:8" ht="23.1" customHeight="1">
      <c r="A40" s="8"/>
      <c r="B40" s="8"/>
      <c r="C40" s="8"/>
      <c r="D40" s="9"/>
      <c r="E40" s="11" t="str">
        <f>IF(COUNTA(A40:D40)=0,"",IF(AND(A40&lt;&gt;"",B40&lt;&gt;"",C40&lt;&gt;"",ISNUMBER(D40),D40&gt;=1,D40&lt;=10000,MOD(D40,1)=0,ISNUMBER(MATCH(B40,{"Youth S","Youth M","Youth L","Youth XL","Adult XS","Adult S","Adult M","Adult L","Adult XL","Adult 2XL","Adult 3XL","Adult 4XL","Goalie"},0)),LEN(C40)&lt;=30,LEN(A40)&lt;=3,ISNUMBER(--A40),--A40&gt;=0,--A40&lt;=999,MOD(--A40,1)=0),IF(SUM(IF(EXACT(H40,$H$15),$D$15,0),IF(EXACT(H40,$H$16),$D$16,0),IF(EXACT(H40,$H$17),$D$17,0),IF(EXACT(H40,$H$18),$D$18,0),IF(EXACT(H40,$H$19),$D$19,0),IF(EXACT(H40,$H$20),$D$20,0),IF(EXACT(H40,$H$21),$D$21,0),IF(EXACT(H40,$H$22),$D$22,0),IF(EXACT(H40,$H$23),$D$23,0),IF(EXACT(H40,$H$24),$D$24,0),IF(EXACT(H40,$H$25),$D$25,0),IF(EXACT(H40,$H$26),$D$26,0),IF(EXACT(H40,$H$27),$D$27,0),IF(EXACT(H40,$H$28),$D$28,0),IF(EXACT(H40,$H$29),$D$29,0),IF(EXACT(H40,$H$30),$D$30,0),IF(EXACT(H40,$H$31),$D$31,0),IF(EXACT(H40,$H$32),$D$32,0),IF(EXACT(H40,$H$33),$D$33,0),IF(EXACT(H40,$H$34),$D$34,0),IF(EXACT(H40,$H$35),$D$35,0),IF(EXACT(H40,$H$36),$D$36,0),IF(EXACT(H40,$H$37),$D$37,0),IF(EXACT(H40,$H$38),$D$38,0),IF(EXACT(H40,$H$39),$D$39,0),IF(EXACT(H40,$H$40),$D$40,0),IF(EXACT(H40,$H$41),$D$41,0),IF(EXACT(H40,$H$42),$D$42,0),IF(EXACT(H40,$H$43),$D$43,0),IF(EXACT(H40,$H$44),$D$44,0),IF(EXACT(H40,$H$45),$D$45,0),IF(EXACT(H40,$H$46),$D$46,0),IF(EXACT(H40,$H$47),$D$47,0),IF(EXACT(H40,$H$48),$D$48,0),IF(EXACT(H40,$H$49),$D$49,0),IF(EXACT(H40,$H$50),$D$50,0),IF(EXACT(H40,$H$51),$D$51,0),IF(EXACT(H40,$H$52),$D$52,0),IF(EXACT(H40,$H$53),$D$53,0),IF(EXACT(H40,$H$54),$D$54,0),IF(EXACT(H40,$H$55),$D$55,0),IF(EXACT(H40,$H$56),$D$56,0),IF(EXACT(H40,$H$57),$D$57,0),IF(EXACT(H40,$H$58),$D$58,0),IF(EXACT(H40,$H$59),$D$59,0),IF(EXACT(H40,$H$60),$D$60,0),IF(EXACT(H40,$H$61),$D$61,0),IF(EXACT(H40,$H$62),$D$62,0),IF(EXACT(H40,$H$63),$D$63,0),IF(EXACT(H40,$H$64),$D$64,0),IF(EXACT(H40,$H$65),$D$65,0),IF(EXACT(H40,$H$66),$D$66,0),IF(EXACT(H40,$H$67),$D$67,0),IF(EXACT(H40,$H$68),$D$68,0),IF(EXACT(H40,$H$69),$D$69,0),IF(EXACT(H40,$H$70),$D$70,0),IF(EXACT(H40,$H$71),$D$71,0),IF(EXACT(H40,$H$72),$D$72,0),IF(EXACT(H40,$H$73),$D$73,0),IF(EXACT(H40,$H$74),$D$74,0),IF(EXACT(H40,$H$75),$D$75,0),IF(EXACT(H40,$H$76),$D$76,0),IF(EXACT(H40,$H$77),$D$77,0),IF(EXACT(H40,$H$78),$D$78,0),IF(EXACT(H40,$H$79),$D$79,0),IF(EXACT(H40,$H$80),$D$80,0),IF(EXACT(H40,$H$81),$D$81,0),IF(EXACT(H40,$H$82),$D$82,0),IF(EXACT(H40,$H$83),$D$83,0),IF(EXACT(H40,$H$84),$D$84,0),IF(EXACT(H40,$H$85),$D$85,0),IF(EXACT(H40,$H$86),$D$86,0),IF(EXACT(H40,$H$87),$D$87,0),IF(EXACT(H40,$H$88),$D$88,0),IF(EXACT(H40,$H$89),$D$89,0),IF(EXACT(H40,$H$90),$D$90,0),IF(EXACT(H40,$H$91),$D$91,0),IF(EXACT(H40,$H$92),$D$92,0),IF(EXACT(H40,$H$93),$D$93,0),IF(EXACT(H40,$H$94),$D$94,0),IF(EXACT(H40,$H$95),$D$95,0),IF(EXACT(H40,$H$96),$D$96,0),IF(EXACT(H40,$H$97),$D$97,0),IF(EXACT(H40,$H$98),$D$98,0),IF(EXACT(H40,$H$99),$D$99,0),IF(EXACT(H40,$H$100),$D$100,0),IF(EXACT(H40,$H$101),$D$101,0),IF(EXACT(H40,$H$102),$D$102,0),IF(EXACT(H40,$H$103),$D$103,0),IF(EXACT(H40,$H$104),$D$104,0),IF(EXACT(H40,$H$105),$D$105,0),IF(EXACT(H40,$H$106),$D$106,0),IF(EXACT(H40,$H$107),$D$107,0),IF(EXACT(H40,$H$108),$D$108,0),IF(EXACT(H40,$H$109),$D$109,0),IF(EXACT(H40,$H$110),$D$110,0),IF(EXACT(H40,$H$111),$D$111,0),IF(EXACT(H40,$H$112),$D$112,0),IF(EXACT(H40,$H$113),$D$113,0),IF(EXACT(H40,$H$114),$D$114,0))&gt;5,"Mass Produced","Fully Custom"),"Check inputs"))</f>
        <v/>
      </c>
      <c r="F40" s="10" t="str">
        <f t="shared" si="0"/>
        <v/>
      </c>
      <c r="G40" s="10" t="str">
        <f t="shared" si="1"/>
        <v/>
      </c>
      <c r="H40" t="str">
        <f t="shared" si="2"/>
        <v>0:0:0:</v>
      </c>
    </row>
    <row r="41" spans="1:8" ht="23.1" customHeight="1">
      <c r="A41" s="8"/>
      <c r="B41" s="8"/>
      <c r="C41" s="8"/>
      <c r="D41" s="9"/>
      <c r="E41" s="11" t="str">
        <f>IF(COUNTA(A41:D41)=0,"",IF(AND(A41&lt;&gt;"",B41&lt;&gt;"",C41&lt;&gt;"",ISNUMBER(D41),D41&gt;=1,D41&lt;=10000,MOD(D41,1)=0,ISNUMBER(MATCH(B41,{"Youth S","Youth M","Youth L","Youth XL","Adult XS","Adult S","Adult M","Adult L","Adult XL","Adult 2XL","Adult 3XL","Adult 4XL","Goalie"},0)),LEN(C41)&lt;=30,LEN(A41)&lt;=3,ISNUMBER(--A41),--A41&gt;=0,--A41&lt;=999,MOD(--A41,1)=0),IF(SUM(IF(EXACT(H41,$H$15),$D$15,0),IF(EXACT(H41,$H$16),$D$16,0),IF(EXACT(H41,$H$17),$D$17,0),IF(EXACT(H41,$H$18),$D$18,0),IF(EXACT(H41,$H$19),$D$19,0),IF(EXACT(H41,$H$20),$D$20,0),IF(EXACT(H41,$H$21),$D$21,0),IF(EXACT(H41,$H$22),$D$22,0),IF(EXACT(H41,$H$23),$D$23,0),IF(EXACT(H41,$H$24),$D$24,0),IF(EXACT(H41,$H$25),$D$25,0),IF(EXACT(H41,$H$26),$D$26,0),IF(EXACT(H41,$H$27),$D$27,0),IF(EXACT(H41,$H$28),$D$28,0),IF(EXACT(H41,$H$29),$D$29,0),IF(EXACT(H41,$H$30),$D$30,0),IF(EXACT(H41,$H$31),$D$31,0),IF(EXACT(H41,$H$32),$D$32,0),IF(EXACT(H41,$H$33),$D$33,0),IF(EXACT(H41,$H$34),$D$34,0),IF(EXACT(H41,$H$35),$D$35,0),IF(EXACT(H41,$H$36),$D$36,0),IF(EXACT(H41,$H$37),$D$37,0),IF(EXACT(H41,$H$38),$D$38,0),IF(EXACT(H41,$H$39),$D$39,0),IF(EXACT(H41,$H$40),$D$40,0),IF(EXACT(H41,$H$41),$D$41,0),IF(EXACT(H41,$H$42),$D$42,0),IF(EXACT(H41,$H$43),$D$43,0),IF(EXACT(H41,$H$44),$D$44,0),IF(EXACT(H41,$H$45),$D$45,0),IF(EXACT(H41,$H$46),$D$46,0),IF(EXACT(H41,$H$47),$D$47,0),IF(EXACT(H41,$H$48),$D$48,0),IF(EXACT(H41,$H$49),$D$49,0),IF(EXACT(H41,$H$50),$D$50,0),IF(EXACT(H41,$H$51),$D$51,0),IF(EXACT(H41,$H$52),$D$52,0),IF(EXACT(H41,$H$53),$D$53,0),IF(EXACT(H41,$H$54),$D$54,0),IF(EXACT(H41,$H$55),$D$55,0),IF(EXACT(H41,$H$56),$D$56,0),IF(EXACT(H41,$H$57),$D$57,0),IF(EXACT(H41,$H$58),$D$58,0),IF(EXACT(H41,$H$59),$D$59,0),IF(EXACT(H41,$H$60),$D$60,0),IF(EXACT(H41,$H$61),$D$61,0),IF(EXACT(H41,$H$62),$D$62,0),IF(EXACT(H41,$H$63),$D$63,0),IF(EXACT(H41,$H$64),$D$64,0),IF(EXACT(H41,$H$65),$D$65,0),IF(EXACT(H41,$H$66),$D$66,0),IF(EXACT(H41,$H$67),$D$67,0),IF(EXACT(H41,$H$68),$D$68,0),IF(EXACT(H41,$H$69),$D$69,0),IF(EXACT(H41,$H$70),$D$70,0),IF(EXACT(H41,$H$71),$D$71,0),IF(EXACT(H41,$H$72),$D$72,0),IF(EXACT(H41,$H$73),$D$73,0),IF(EXACT(H41,$H$74),$D$74,0),IF(EXACT(H41,$H$75),$D$75,0),IF(EXACT(H41,$H$76),$D$76,0),IF(EXACT(H41,$H$77),$D$77,0),IF(EXACT(H41,$H$78),$D$78,0),IF(EXACT(H41,$H$79),$D$79,0),IF(EXACT(H41,$H$80),$D$80,0),IF(EXACT(H41,$H$81),$D$81,0),IF(EXACT(H41,$H$82),$D$82,0),IF(EXACT(H41,$H$83),$D$83,0),IF(EXACT(H41,$H$84),$D$84,0),IF(EXACT(H41,$H$85),$D$85,0),IF(EXACT(H41,$H$86),$D$86,0),IF(EXACT(H41,$H$87),$D$87,0),IF(EXACT(H41,$H$88),$D$88,0),IF(EXACT(H41,$H$89),$D$89,0),IF(EXACT(H41,$H$90),$D$90,0),IF(EXACT(H41,$H$91),$D$91,0),IF(EXACT(H41,$H$92),$D$92,0),IF(EXACT(H41,$H$93),$D$93,0),IF(EXACT(H41,$H$94),$D$94,0),IF(EXACT(H41,$H$95),$D$95,0),IF(EXACT(H41,$H$96),$D$96,0),IF(EXACT(H41,$H$97),$D$97,0),IF(EXACT(H41,$H$98),$D$98,0),IF(EXACT(H41,$H$99),$D$99,0),IF(EXACT(H41,$H$100),$D$100,0),IF(EXACT(H41,$H$101),$D$101,0),IF(EXACT(H41,$H$102),$D$102,0),IF(EXACT(H41,$H$103),$D$103,0),IF(EXACT(H41,$H$104),$D$104,0),IF(EXACT(H41,$H$105),$D$105,0),IF(EXACT(H41,$H$106),$D$106,0),IF(EXACT(H41,$H$107),$D$107,0),IF(EXACT(H41,$H$108),$D$108,0),IF(EXACT(H41,$H$109),$D$109,0),IF(EXACT(H41,$H$110),$D$110,0),IF(EXACT(H41,$H$111),$D$111,0),IF(EXACT(H41,$H$112),$D$112,0),IF(EXACT(H41,$H$113),$D$113,0),IF(EXACT(H41,$H$114),$D$114,0))&gt;5,"Mass Produced","Fully Custom"),"Check inputs"))</f>
        <v/>
      </c>
      <c r="F41" s="10" t="str">
        <f t="shared" si="0"/>
        <v/>
      </c>
      <c r="G41" s="10" t="str">
        <f t="shared" si="1"/>
        <v/>
      </c>
      <c r="H41" t="str">
        <f t="shared" si="2"/>
        <v>0:0:0:</v>
      </c>
    </row>
    <row r="42" spans="1:8" ht="23.1" customHeight="1">
      <c r="A42" s="8"/>
      <c r="B42" s="8"/>
      <c r="C42" s="8"/>
      <c r="D42" s="9"/>
      <c r="E42" s="11" t="str">
        <f>IF(COUNTA(A42:D42)=0,"",IF(AND(A42&lt;&gt;"",B42&lt;&gt;"",C42&lt;&gt;"",ISNUMBER(D42),D42&gt;=1,D42&lt;=10000,MOD(D42,1)=0,ISNUMBER(MATCH(B42,{"Youth S","Youth M","Youth L","Youth XL","Adult XS","Adult S","Adult M","Adult L","Adult XL","Adult 2XL","Adult 3XL","Adult 4XL","Goalie"},0)),LEN(C42)&lt;=30,LEN(A42)&lt;=3,ISNUMBER(--A42),--A42&gt;=0,--A42&lt;=999,MOD(--A42,1)=0),IF(SUM(IF(EXACT(H42,$H$15),$D$15,0),IF(EXACT(H42,$H$16),$D$16,0),IF(EXACT(H42,$H$17),$D$17,0),IF(EXACT(H42,$H$18),$D$18,0),IF(EXACT(H42,$H$19),$D$19,0),IF(EXACT(H42,$H$20),$D$20,0),IF(EXACT(H42,$H$21),$D$21,0),IF(EXACT(H42,$H$22),$D$22,0),IF(EXACT(H42,$H$23),$D$23,0),IF(EXACT(H42,$H$24),$D$24,0),IF(EXACT(H42,$H$25),$D$25,0),IF(EXACT(H42,$H$26),$D$26,0),IF(EXACT(H42,$H$27),$D$27,0),IF(EXACT(H42,$H$28),$D$28,0),IF(EXACT(H42,$H$29),$D$29,0),IF(EXACT(H42,$H$30),$D$30,0),IF(EXACT(H42,$H$31),$D$31,0),IF(EXACT(H42,$H$32),$D$32,0),IF(EXACT(H42,$H$33),$D$33,0),IF(EXACT(H42,$H$34),$D$34,0),IF(EXACT(H42,$H$35),$D$35,0),IF(EXACT(H42,$H$36),$D$36,0),IF(EXACT(H42,$H$37),$D$37,0),IF(EXACT(H42,$H$38),$D$38,0),IF(EXACT(H42,$H$39),$D$39,0),IF(EXACT(H42,$H$40),$D$40,0),IF(EXACT(H42,$H$41),$D$41,0),IF(EXACT(H42,$H$42),$D$42,0),IF(EXACT(H42,$H$43),$D$43,0),IF(EXACT(H42,$H$44),$D$44,0),IF(EXACT(H42,$H$45),$D$45,0),IF(EXACT(H42,$H$46),$D$46,0),IF(EXACT(H42,$H$47),$D$47,0),IF(EXACT(H42,$H$48),$D$48,0),IF(EXACT(H42,$H$49),$D$49,0),IF(EXACT(H42,$H$50),$D$50,0),IF(EXACT(H42,$H$51),$D$51,0),IF(EXACT(H42,$H$52),$D$52,0),IF(EXACT(H42,$H$53),$D$53,0),IF(EXACT(H42,$H$54),$D$54,0),IF(EXACT(H42,$H$55),$D$55,0),IF(EXACT(H42,$H$56),$D$56,0),IF(EXACT(H42,$H$57),$D$57,0),IF(EXACT(H42,$H$58),$D$58,0),IF(EXACT(H42,$H$59),$D$59,0),IF(EXACT(H42,$H$60),$D$60,0),IF(EXACT(H42,$H$61),$D$61,0),IF(EXACT(H42,$H$62),$D$62,0),IF(EXACT(H42,$H$63),$D$63,0),IF(EXACT(H42,$H$64),$D$64,0),IF(EXACT(H42,$H$65),$D$65,0),IF(EXACT(H42,$H$66),$D$66,0),IF(EXACT(H42,$H$67),$D$67,0),IF(EXACT(H42,$H$68),$D$68,0),IF(EXACT(H42,$H$69),$D$69,0),IF(EXACT(H42,$H$70),$D$70,0),IF(EXACT(H42,$H$71),$D$71,0),IF(EXACT(H42,$H$72),$D$72,0),IF(EXACT(H42,$H$73),$D$73,0),IF(EXACT(H42,$H$74),$D$74,0),IF(EXACT(H42,$H$75),$D$75,0),IF(EXACT(H42,$H$76),$D$76,0),IF(EXACT(H42,$H$77),$D$77,0),IF(EXACT(H42,$H$78),$D$78,0),IF(EXACT(H42,$H$79),$D$79,0),IF(EXACT(H42,$H$80),$D$80,0),IF(EXACT(H42,$H$81),$D$81,0),IF(EXACT(H42,$H$82),$D$82,0),IF(EXACT(H42,$H$83),$D$83,0),IF(EXACT(H42,$H$84),$D$84,0),IF(EXACT(H42,$H$85),$D$85,0),IF(EXACT(H42,$H$86),$D$86,0),IF(EXACT(H42,$H$87),$D$87,0),IF(EXACT(H42,$H$88),$D$88,0),IF(EXACT(H42,$H$89),$D$89,0),IF(EXACT(H42,$H$90),$D$90,0),IF(EXACT(H42,$H$91),$D$91,0),IF(EXACT(H42,$H$92),$D$92,0),IF(EXACT(H42,$H$93),$D$93,0),IF(EXACT(H42,$H$94),$D$94,0),IF(EXACT(H42,$H$95),$D$95,0),IF(EXACT(H42,$H$96),$D$96,0),IF(EXACT(H42,$H$97),$D$97,0),IF(EXACT(H42,$H$98),$D$98,0),IF(EXACT(H42,$H$99),$D$99,0),IF(EXACT(H42,$H$100),$D$100,0),IF(EXACT(H42,$H$101),$D$101,0),IF(EXACT(H42,$H$102),$D$102,0),IF(EXACT(H42,$H$103),$D$103,0),IF(EXACT(H42,$H$104),$D$104,0),IF(EXACT(H42,$H$105),$D$105,0),IF(EXACT(H42,$H$106),$D$106,0),IF(EXACT(H42,$H$107),$D$107,0),IF(EXACT(H42,$H$108),$D$108,0),IF(EXACT(H42,$H$109),$D$109,0),IF(EXACT(H42,$H$110),$D$110,0),IF(EXACT(H42,$H$111),$D$111,0),IF(EXACT(H42,$H$112),$D$112,0),IF(EXACT(H42,$H$113),$D$113,0),IF(EXACT(H42,$H$114),$D$114,0))&gt;5,"Mass Produced","Fully Custom"),"Check inputs"))</f>
        <v/>
      </c>
      <c r="F42" s="10" t="str">
        <f t="shared" si="0"/>
        <v/>
      </c>
      <c r="G42" s="10" t="str">
        <f t="shared" si="1"/>
        <v/>
      </c>
      <c r="H42" t="str">
        <f t="shared" si="2"/>
        <v>0:0:0:</v>
      </c>
    </row>
    <row r="43" spans="1:8" ht="23.1" customHeight="1">
      <c r="A43" s="8"/>
      <c r="B43" s="8"/>
      <c r="C43" s="8"/>
      <c r="D43" s="9"/>
      <c r="E43" s="11" t="str">
        <f>IF(COUNTA(A43:D43)=0,"",IF(AND(A43&lt;&gt;"",B43&lt;&gt;"",C43&lt;&gt;"",ISNUMBER(D43),D43&gt;=1,D43&lt;=10000,MOD(D43,1)=0,ISNUMBER(MATCH(B43,{"Youth S","Youth M","Youth L","Youth XL","Adult XS","Adult S","Adult M","Adult L","Adult XL","Adult 2XL","Adult 3XL","Adult 4XL","Goalie"},0)),LEN(C43)&lt;=30,LEN(A43)&lt;=3,ISNUMBER(--A43),--A43&gt;=0,--A43&lt;=999,MOD(--A43,1)=0),IF(SUM(IF(EXACT(H43,$H$15),$D$15,0),IF(EXACT(H43,$H$16),$D$16,0),IF(EXACT(H43,$H$17),$D$17,0),IF(EXACT(H43,$H$18),$D$18,0),IF(EXACT(H43,$H$19),$D$19,0),IF(EXACT(H43,$H$20),$D$20,0),IF(EXACT(H43,$H$21),$D$21,0),IF(EXACT(H43,$H$22),$D$22,0),IF(EXACT(H43,$H$23),$D$23,0),IF(EXACT(H43,$H$24),$D$24,0),IF(EXACT(H43,$H$25),$D$25,0),IF(EXACT(H43,$H$26),$D$26,0),IF(EXACT(H43,$H$27),$D$27,0),IF(EXACT(H43,$H$28),$D$28,0),IF(EXACT(H43,$H$29),$D$29,0),IF(EXACT(H43,$H$30),$D$30,0),IF(EXACT(H43,$H$31),$D$31,0),IF(EXACT(H43,$H$32),$D$32,0),IF(EXACT(H43,$H$33),$D$33,0),IF(EXACT(H43,$H$34),$D$34,0),IF(EXACT(H43,$H$35),$D$35,0),IF(EXACT(H43,$H$36),$D$36,0),IF(EXACT(H43,$H$37),$D$37,0),IF(EXACT(H43,$H$38),$D$38,0),IF(EXACT(H43,$H$39),$D$39,0),IF(EXACT(H43,$H$40),$D$40,0),IF(EXACT(H43,$H$41),$D$41,0),IF(EXACT(H43,$H$42),$D$42,0),IF(EXACT(H43,$H$43),$D$43,0),IF(EXACT(H43,$H$44),$D$44,0),IF(EXACT(H43,$H$45),$D$45,0),IF(EXACT(H43,$H$46),$D$46,0),IF(EXACT(H43,$H$47),$D$47,0),IF(EXACT(H43,$H$48),$D$48,0),IF(EXACT(H43,$H$49),$D$49,0),IF(EXACT(H43,$H$50),$D$50,0),IF(EXACT(H43,$H$51),$D$51,0),IF(EXACT(H43,$H$52),$D$52,0),IF(EXACT(H43,$H$53),$D$53,0),IF(EXACT(H43,$H$54),$D$54,0),IF(EXACT(H43,$H$55),$D$55,0),IF(EXACT(H43,$H$56),$D$56,0),IF(EXACT(H43,$H$57),$D$57,0),IF(EXACT(H43,$H$58),$D$58,0),IF(EXACT(H43,$H$59),$D$59,0),IF(EXACT(H43,$H$60),$D$60,0),IF(EXACT(H43,$H$61),$D$61,0),IF(EXACT(H43,$H$62),$D$62,0),IF(EXACT(H43,$H$63),$D$63,0),IF(EXACT(H43,$H$64),$D$64,0),IF(EXACT(H43,$H$65),$D$65,0),IF(EXACT(H43,$H$66),$D$66,0),IF(EXACT(H43,$H$67),$D$67,0),IF(EXACT(H43,$H$68),$D$68,0),IF(EXACT(H43,$H$69),$D$69,0),IF(EXACT(H43,$H$70),$D$70,0),IF(EXACT(H43,$H$71),$D$71,0),IF(EXACT(H43,$H$72),$D$72,0),IF(EXACT(H43,$H$73),$D$73,0),IF(EXACT(H43,$H$74),$D$74,0),IF(EXACT(H43,$H$75),$D$75,0),IF(EXACT(H43,$H$76),$D$76,0),IF(EXACT(H43,$H$77),$D$77,0),IF(EXACT(H43,$H$78),$D$78,0),IF(EXACT(H43,$H$79),$D$79,0),IF(EXACT(H43,$H$80),$D$80,0),IF(EXACT(H43,$H$81),$D$81,0),IF(EXACT(H43,$H$82),$D$82,0),IF(EXACT(H43,$H$83),$D$83,0),IF(EXACT(H43,$H$84),$D$84,0),IF(EXACT(H43,$H$85),$D$85,0),IF(EXACT(H43,$H$86),$D$86,0),IF(EXACT(H43,$H$87),$D$87,0),IF(EXACT(H43,$H$88),$D$88,0),IF(EXACT(H43,$H$89),$D$89,0),IF(EXACT(H43,$H$90),$D$90,0),IF(EXACT(H43,$H$91),$D$91,0),IF(EXACT(H43,$H$92),$D$92,0),IF(EXACT(H43,$H$93),$D$93,0),IF(EXACT(H43,$H$94),$D$94,0),IF(EXACT(H43,$H$95),$D$95,0),IF(EXACT(H43,$H$96),$D$96,0),IF(EXACT(H43,$H$97),$D$97,0),IF(EXACT(H43,$H$98),$D$98,0),IF(EXACT(H43,$H$99),$D$99,0),IF(EXACT(H43,$H$100),$D$100,0),IF(EXACT(H43,$H$101),$D$101,0),IF(EXACT(H43,$H$102),$D$102,0),IF(EXACT(H43,$H$103),$D$103,0),IF(EXACT(H43,$H$104),$D$104,0),IF(EXACT(H43,$H$105),$D$105,0),IF(EXACT(H43,$H$106),$D$106,0),IF(EXACT(H43,$H$107),$D$107,0),IF(EXACT(H43,$H$108),$D$108,0),IF(EXACT(H43,$H$109),$D$109,0),IF(EXACT(H43,$H$110),$D$110,0),IF(EXACT(H43,$H$111),$D$111,0),IF(EXACT(H43,$H$112),$D$112,0),IF(EXACT(H43,$H$113),$D$113,0),IF(EXACT(H43,$H$114),$D$114,0))&gt;5,"Mass Produced","Fully Custom"),"Check inputs"))</f>
        <v/>
      </c>
      <c r="F43" s="10" t="str">
        <f t="shared" si="0"/>
        <v/>
      </c>
      <c r="G43" s="10" t="str">
        <f t="shared" si="1"/>
        <v/>
      </c>
      <c r="H43" t="str">
        <f t="shared" si="2"/>
        <v>0:0:0:</v>
      </c>
    </row>
    <row r="44" spans="1:8" ht="23.1" customHeight="1">
      <c r="A44" s="8"/>
      <c r="B44" s="8"/>
      <c r="C44" s="8"/>
      <c r="D44" s="9"/>
      <c r="E44" s="11" t="str">
        <f>IF(COUNTA(A44:D44)=0,"",IF(AND(A44&lt;&gt;"",B44&lt;&gt;"",C44&lt;&gt;"",ISNUMBER(D44),D44&gt;=1,D44&lt;=10000,MOD(D44,1)=0,ISNUMBER(MATCH(B44,{"Youth S","Youth M","Youth L","Youth XL","Adult XS","Adult S","Adult M","Adult L","Adult XL","Adult 2XL","Adult 3XL","Adult 4XL","Goalie"},0)),LEN(C44)&lt;=30,LEN(A44)&lt;=3,ISNUMBER(--A44),--A44&gt;=0,--A44&lt;=999,MOD(--A44,1)=0),IF(SUM(IF(EXACT(H44,$H$15),$D$15,0),IF(EXACT(H44,$H$16),$D$16,0),IF(EXACT(H44,$H$17),$D$17,0),IF(EXACT(H44,$H$18),$D$18,0),IF(EXACT(H44,$H$19),$D$19,0),IF(EXACT(H44,$H$20),$D$20,0),IF(EXACT(H44,$H$21),$D$21,0),IF(EXACT(H44,$H$22),$D$22,0),IF(EXACT(H44,$H$23),$D$23,0),IF(EXACT(H44,$H$24),$D$24,0),IF(EXACT(H44,$H$25),$D$25,0),IF(EXACT(H44,$H$26),$D$26,0),IF(EXACT(H44,$H$27),$D$27,0),IF(EXACT(H44,$H$28),$D$28,0),IF(EXACT(H44,$H$29),$D$29,0),IF(EXACT(H44,$H$30),$D$30,0),IF(EXACT(H44,$H$31),$D$31,0),IF(EXACT(H44,$H$32),$D$32,0),IF(EXACT(H44,$H$33),$D$33,0),IF(EXACT(H44,$H$34),$D$34,0),IF(EXACT(H44,$H$35),$D$35,0),IF(EXACT(H44,$H$36),$D$36,0),IF(EXACT(H44,$H$37),$D$37,0),IF(EXACT(H44,$H$38),$D$38,0),IF(EXACT(H44,$H$39),$D$39,0),IF(EXACT(H44,$H$40),$D$40,0),IF(EXACT(H44,$H$41),$D$41,0),IF(EXACT(H44,$H$42),$D$42,0),IF(EXACT(H44,$H$43),$D$43,0),IF(EXACT(H44,$H$44),$D$44,0),IF(EXACT(H44,$H$45),$D$45,0),IF(EXACT(H44,$H$46),$D$46,0),IF(EXACT(H44,$H$47),$D$47,0),IF(EXACT(H44,$H$48),$D$48,0),IF(EXACT(H44,$H$49),$D$49,0),IF(EXACT(H44,$H$50),$D$50,0),IF(EXACT(H44,$H$51),$D$51,0),IF(EXACT(H44,$H$52),$D$52,0),IF(EXACT(H44,$H$53),$D$53,0),IF(EXACT(H44,$H$54),$D$54,0),IF(EXACT(H44,$H$55),$D$55,0),IF(EXACT(H44,$H$56),$D$56,0),IF(EXACT(H44,$H$57),$D$57,0),IF(EXACT(H44,$H$58),$D$58,0),IF(EXACT(H44,$H$59),$D$59,0),IF(EXACT(H44,$H$60),$D$60,0),IF(EXACT(H44,$H$61),$D$61,0),IF(EXACT(H44,$H$62),$D$62,0),IF(EXACT(H44,$H$63),$D$63,0),IF(EXACT(H44,$H$64),$D$64,0),IF(EXACT(H44,$H$65),$D$65,0),IF(EXACT(H44,$H$66),$D$66,0),IF(EXACT(H44,$H$67),$D$67,0),IF(EXACT(H44,$H$68),$D$68,0),IF(EXACT(H44,$H$69),$D$69,0),IF(EXACT(H44,$H$70),$D$70,0),IF(EXACT(H44,$H$71),$D$71,0),IF(EXACT(H44,$H$72),$D$72,0),IF(EXACT(H44,$H$73),$D$73,0),IF(EXACT(H44,$H$74),$D$74,0),IF(EXACT(H44,$H$75),$D$75,0),IF(EXACT(H44,$H$76),$D$76,0),IF(EXACT(H44,$H$77),$D$77,0),IF(EXACT(H44,$H$78),$D$78,0),IF(EXACT(H44,$H$79),$D$79,0),IF(EXACT(H44,$H$80),$D$80,0),IF(EXACT(H44,$H$81),$D$81,0),IF(EXACT(H44,$H$82),$D$82,0),IF(EXACT(H44,$H$83),$D$83,0),IF(EXACT(H44,$H$84),$D$84,0),IF(EXACT(H44,$H$85),$D$85,0),IF(EXACT(H44,$H$86),$D$86,0),IF(EXACT(H44,$H$87),$D$87,0),IF(EXACT(H44,$H$88),$D$88,0),IF(EXACT(H44,$H$89),$D$89,0),IF(EXACT(H44,$H$90),$D$90,0),IF(EXACT(H44,$H$91),$D$91,0),IF(EXACT(H44,$H$92),$D$92,0),IF(EXACT(H44,$H$93),$D$93,0),IF(EXACT(H44,$H$94),$D$94,0),IF(EXACT(H44,$H$95),$D$95,0),IF(EXACT(H44,$H$96),$D$96,0),IF(EXACT(H44,$H$97),$D$97,0),IF(EXACT(H44,$H$98),$D$98,0),IF(EXACT(H44,$H$99),$D$99,0),IF(EXACT(H44,$H$100),$D$100,0),IF(EXACT(H44,$H$101),$D$101,0),IF(EXACT(H44,$H$102),$D$102,0),IF(EXACT(H44,$H$103),$D$103,0),IF(EXACT(H44,$H$104),$D$104,0),IF(EXACT(H44,$H$105),$D$105,0),IF(EXACT(H44,$H$106),$D$106,0),IF(EXACT(H44,$H$107),$D$107,0),IF(EXACT(H44,$H$108),$D$108,0),IF(EXACT(H44,$H$109),$D$109,0),IF(EXACT(H44,$H$110),$D$110,0),IF(EXACT(H44,$H$111),$D$111,0),IF(EXACT(H44,$H$112),$D$112,0),IF(EXACT(H44,$H$113),$D$113,0),IF(EXACT(H44,$H$114),$D$114,0))&gt;5,"Mass Produced","Fully Custom"),"Check inputs"))</f>
        <v/>
      </c>
      <c r="F44" s="10" t="str">
        <f t="shared" si="0"/>
        <v/>
      </c>
      <c r="G44" s="10" t="str">
        <f t="shared" si="1"/>
        <v/>
      </c>
      <c r="H44" t="str">
        <f t="shared" si="2"/>
        <v>0:0:0:</v>
      </c>
    </row>
    <row r="45" spans="1:8" ht="23.1" customHeight="1">
      <c r="A45" s="8"/>
      <c r="B45" s="8"/>
      <c r="C45" s="8"/>
      <c r="D45" s="9"/>
      <c r="E45" s="11" t="str">
        <f>IF(COUNTA(A45:D45)=0,"",IF(AND(A45&lt;&gt;"",B45&lt;&gt;"",C45&lt;&gt;"",ISNUMBER(D45),D45&gt;=1,D45&lt;=10000,MOD(D45,1)=0,ISNUMBER(MATCH(B45,{"Youth S","Youth M","Youth L","Youth XL","Adult XS","Adult S","Adult M","Adult L","Adult XL","Adult 2XL","Adult 3XL","Adult 4XL","Goalie"},0)),LEN(C45)&lt;=30,LEN(A45)&lt;=3,ISNUMBER(--A45),--A45&gt;=0,--A45&lt;=999,MOD(--A45,1)=0),IF(SUM(IF(EXACT(H45,$H$15),$D$15,0),IF(EXACT(H45,$H$16),$D$16,0),IF(EXACT(H45,$H$17),$D$17,0),IF(EXACT(H45,$H$18),$D$18,0),IF(EXACT(H45,$H$19),$D$19,0),IF(EXACT(H45,$H$20),$D$20,0),IF(EXACT(H45,$H$21),$D$21,0),IF(EXACT(H45,$H$22),$D$22,0),IF(EXACT(H45,$H$23),$D$23,0),IF(EXACT(H45,$H$24),$D$24,0),IF(EXACT(H45,$H$25),$D$25,0),IF(EXACT(H45,$H$26),$D$26,0),IF(EXACT(H45,$H$27),$D$27,0),IF(EXACT(H45,$H$28),$D$28,0),IF(EXACT(H45,$H$29),$D$29,0),IF(EXACT(H45,$H$30),$D$30,0),IF(EXACT(H45,$H$31),$D$31,0),IF(EXACT(H45,$H$32),$D$32,0),IF(EXACT(H45,$H$33),$D$33,0),IF(EXACT(H45,$H$34),$D$34,0),IF(EXACT(H45,$H$35),$D$35,0),IF(EXACT(H45,$H$36),$D$36,0),IF(EXACT(H45,$H$37),$D$37,0),IF(EXACT(H45,$H$38),$D$38,0),IF(EXACT(H45,$H$39),$D$39,0),IF(EXACT(H45,$H$40),$D$40,0),IF(EXACT(H45,$H$41),$D$41,0),IF(EXACT(H45,$H$42),$D$42,0),IF(EXACT(H45,$H$43),$D$43,0),IF(EXACT(H45,$H$44),$D$44,0),IF(EXACT(H45,$H$45),$D$45,0),IF(EXACT(H45,$H$46),$D$46,0),IF(EXACT(H45,$H$47),$D$47,0),IF(EXACT(H45,$H$48),$D$48,0),IF(EXACT(H45,$H$49),$D$49,0),IF(EXACT(H45,$H$50),$D$50,0),IF(EXACT(H45,$H$51),$D$51,0),IF(EXACT(H45,$H$52),$D$52,0),IF(EXACT(H45,$H$53),$D$53,0),IF(EXACT(H45,$H$54),$D$54,0),IF(EXACT(H45,$H$55),$D$55,0),IF(EXACT(H45,$H$56),$D$56,0),IF(EXACT(H45,$H$57),$D$57,0),IF(EXACT(H45,$H$58),$D$58,0),IF(EXACT(H45,$H$59),$D$59,0),IF(EXACT(H45,$H$60),$D$60,0),IF(EXACT(H45,$H$61),$D$61,0),IF(EXACT(H45,$H$62),$D$62,0),IF(EXACT(H45,$H$63),$D$63,0),IF(EXACT(H45,$H$64),$D$64,0),IF(EXACT(H45,$H$65),$D$65,0),IF(EXACT(H45,$H$66),$D$66,0),IF(EXACT(H45,$H$67),$D$67,0),IF(EXACT(H45,$H$68),$D$68,0),IF(EXACT(H45,$H$69),$D$69,0),IF(EXACT(H45,$H$70),$D$70,0),IF(EXACT(H45,$H$71),$D$71,0),IF(EXACT(H45,$H$72),$D$72,0),IF(EXACT(H45,$H$73),$D$73,0),IF(EXACT(H45,$H$74),$D$74,0),IF(EXACT(H45,$H$75),$D$75,0),IF(EXACT(H45,$H$76),$D$76,0),IF(EXACT(H45,$H$77),$D$77,0),IF(EXACT(H45,$H$78),$D$78,0),IF(EXACT(H45,$H$79),$D$79,0),IF(EXACT(H45,$H$80),$D$80,0),IF(EXACT(H45,$H$81),$D$81,0),IF(EXACT(H45,$H$82),$D$82,0),IF(EXACT(H45,$H$83),$D$83,0),IF(EXACT(H45,$H$84),$D$84,0),IF(EXACT(H45,$H$85),$D$85,0),IF(EXACT(H45,$H$86),$D$86,0),IF(EXACT(H45,$H$87),$D$87,0),IF(EXACT(H45,$H$88),$D$88,0),IF(EXACT(H45,$H$89),$D$89,0),IF(EXACT(H45,$H$90),$D$90,0),IF(EXACT(H45,$H$91),$D$91,0),IF(EXACT(H45,$H$92),$D$92,0),IF(EXACT(H45,$H$93),$D$93,0),IF(EXACT(H45,$H$94),$D$94,0),IF(EXACT(H45,$H$95),$D$95,0),IF(EXACT(H45,$H$96),$D$96,0),IF(EXACT(H45,$H$97),$D$97,0),IF(EXACT(H45,$H$98),$D$98,0),IF(EXACT(H45,$H$99),$D$99,0),IF(EXACT(H45,$H$100),$D$100,0),IF(EXACT(H45,$H$101),$D$101,0),IF(EXACT(H45,$H$102),$D$102,0),IF(EXACT(H45,$H$103),$D$103,0),IF(EXACT(H45,$H$104),$D$104,0),IF(EXACT(H45,$H$105),$D$105,0),IF(EXACT(H45,$H$106),$D$106,0),IF(EXACT(H45,$H$107),$D$107,0),IF(EXACT(H45,$H$108),$D$108,0),IF(EXACT(H45,$H$109),$D$109,0),IF(EXACT(H45,$H$110),$D$110,0),IF(EXACT(H45,$H$111),$D$111,0),IF(EXACT(H45,$H$112),$D$112,0),IF(EXACT(H45,$H$113),$D$113,0),IF(EXACT(H45,$H$114),$D$114,0))&gt;5,"Mass Produced","Fully Custom"),"Check inputs"))</f>
        <v/>
      </c>
      <c r="F45" s="10" t="str">
        <f t="shared" si="0"/>
        <v/>
      </c>
      <c r="G45" s="10" t="str">
        <f t="shared" si="1"/>
        <v/>
      </c>
      <c r="H45" t="str">
        <f t="shared" si="2"/>
        <v>0:0:0:</v>
      </c>
    </row>
    <row r="46" spans="1:8" ht="23.1" customHeight="1">
      <c r="A46" s="8"/>
      <c r="B46" s="8"/>
      <c r="C46" s="8"/>
      <c r="D46" s="9"/>
      <c r="E46" s="11" t="str">
        <f>IF(COUNTA(A46:D46)=0,"",IF(AND(A46&lt;&gt;"",B46&lt;&gt;"",C46&lt;&gt;"",ISNUMBER(D46),D46&gt;=1,D46&lt;=10000,MOD(D46,1)=0,ISNUMBER(MATCH(B46,{"Youth S","Youth M","Youth L","Youth XL","Adult XS","Adult S","Adult M","Adult L","Adult XL","Adult 2XL","Adult 3XL","Adult 4XL","Goalie"},0)),LEN(C46)&lt;=30,LEN(A46)&lt;=3,ISNUMBER(--A46),--A46&gt;=0,--A46&lt;=999,MOD(--A46,1)=0),IF(SUM(IF(EXACT(H46,$H$15),$D$15,0),IF(EXACT(H46,$H$16),$D$16,0),IF(EXACT(H46,$H$17),$D$17,0),IF(EXACT(H46,$H$18),$D$18,0),IF(EXACT(H46,$H$19),$D$19,0),IF(EXACT(H46,$H$20),$D$20,0),IF(EXACT(H46,$H$21),$D$21,0),IF(EXACT(H46,$H$22),$D$22,0),IF(EXACT(H46,$H$23),$D$23,0),IF(EXACT(H46,$H$24),$D$24,0),IF(EXACT(H46,$H$25),$D$25,0),IF(EXACT(H46,$H$26),$D$26,0),IF(EXACT(H46,$H$27),$D$27,0),IF(EXACT(H46,$H$28),$D$28,0),IF(EXACT(H46,$H$29),$D$29,0),IF(EXACT(H46,$H$30),$D$30,0),IF(EXACT(H46,$H$31),$D$31,0),IF(EXACT(H46,$H$32),$D$32,0),IF(EXACT(H46,$H$33),$D$33,0),IF(EXACT(H46,$H$34),$D$34,0),IF(EXACT(H46,$H$35),$D$35,0),IF(EXACT(H46,$H$36),$D$36,0),IF(EXACT(H46,$H$37),$D$37,0),IF(EXACT(H46,$H$38),$D$38,0),IF(EXACT(H46,$H$39),$D$39,0),IF(EXACT(H46,$H$40),$D$40,0),IF(EXACT(H46,$H$41),$D$41,0),IF(EXACT(H46,$H$42),$D$42,0),IF(EXACT(H46,$H$43),$D$43,0),IF(EXACT(H46,$H$44),$D$44,0),IF(EXACT(H46,$H$45),$D$45,0),IF(EXACT(H46,$H$46),$D$46,0),IF(EXACT(H46,$H$47),$D$47,0),IF(EXACT(H46,$H$48),$D$48,0),IF(EXACT(H46,$H$49),$D$49,0),IF(EXACT(H46,$H$50),$D$50,0),IF(EXACT(H46,$H$51),$D$51,0),IF(EXACT(H46,$H$52),$D$52,0),IF(EXACT(H46,$H$53),$D$53,0),IF(EXACT(H46,$H$54),$D$54,0),IF(EXACT(H46,$H$55),$D$55,0),IF(EXACT(H46,$H$56),$D$56,0),IF(EXACT(H46,$H$57),$D$57,0),IF(EXACT(H46,$H$58),$D$58,0),IF(EXACT(H46,$H$59),$D$59,0),IF(EXACT(H46,$H$60),$D$60,0),IF(EXACT(H46,$H$61),$D$61,0),IF(EXACT(H46,$H$62),$D$62,0),IF(EXACT(H46,$H$63),$D$63,0),IF(EXACT(H46,$H$64),$D$64,0),IF(EXACT(H46,$H$65),$D$65,0),IF(EXACT(H46,$H$66),$D$66,0),IF(EXACT(H46,$H$67),$D$67,0),IF(EXACT(H46,$H$68),$D$68,0),IF(EXACT(H46,$H$69),$D$69,0),IF(EXACT(H46,$H$70),$D$70,0),IF(EXACT(H46,$H$71),$D$71,0),IF(EXACT(H46,$H$72),$D$72,0),IF(EXACT(H46,$H$73),$D$73,0),IF(EXACT(H46,$H$74),$D$74,0),IF(EXACT(H46,$H$75),$D$75,0),IF(EXACT(H46,$H$76),$D$76,0),IF(EXACT(H46,$H$77),$D$77,0),IF(EXACT(H46,$H$78),$D$78,0),IF(EXACT(H46,$H$79),$D$79,0),IF(EXACT(H46,$H$80),$D$80,0),IF(EXACT(H46,$H$81),$D$81,0),IF(EXACT(H46,$H$82),$D$82,0),IF(EXACT(H46,$H$83),$D$83,0),IF(EXACT(H46,$H$84),$D$84,0),IF(EXACT(H46,$H$85),$D$85,0),IF(EXACT(H46,$H$86),$D$86,0),IF(EXACT(H46,$H$87),$D$87,0),IF(EXACT(H46,$H$88),$D$88,0),IF(EXACT(H46,$H$89),$D$89,0),IF(EXACT(H46,$H$90),$D$90,0),IF(EXACT(H46,$H$91),$D$91,0),IF(EXACT(H46,$H$92),$D$92,0),IF(EXACT(H46,$H$93),$D$93,0),IF(EXACT(H46,$H$94),$D$94,0),IF(EXACT(H46,$H$95),$D$95,0),IF(EXACT(H46,$H$96),$D$96,0),IF(EXACT(H46,$H$97),$D$97,0),IF(EXACT(H46,$H$98),$D$98,0),IF(EXACT(H46,$H$99),$D$99,0),IF(EXACT(H46,$H$100),$D$100,0),IF(EXACT(H46,$H$101),$D$101,0),IF(EXACT(H46,$H$102),$D$102,0),IF(EXACT(H46,$H$103),$D$103,0),IF(EXACT(H46,$H$104),$D$104,0),IF(EXACT(H46,$H$105),$D$105,0),IF(EXACT(H46,$H$106),$D$106,0),IF(EXACT(H46,$H$107),$D$107,0),IF(EXACT(H46,$H$108),$D$108,0),IF(EXACT(H46,$H$109),$D$109,0),IF(EXACT(H46,$H$110),$D$110,0),IF(EXACT(H46,$H$111),$D$111,0),IF(EXACT(H46,$H$112),$D$112,0),IF(EXACT(H46,$H$113),$D$113,0),IF(EXACT(H46,$H$114),$D$114,0))&gt;5,"Mass Produced","Fully Custom"),"Check inputs"))</f>
        <v/>
      </c>
      <c r="F46" s="10" t="str">
        <f t="shared" si="0"/>
        <v/>
      </c>
      <c r="G46" s="10" t="str">
        <f t="shared" si="1"/>
        <v/>
      </c>
      <c r="H46" t="str">
        <f t="shared" si="2"/>
        <v>0:0:0:</v>
      </c>
    </row>
    <row r="47" spans="1:8" ht="23.1" customHeight="1">
      <c r="A47" s="8"/>
      <c r="B47" s="8"/>
      <c r="C47" s="8"/>
      <c r="D47" s="9"/>
      <c r="E47" s="11" t="str">
        <f>IF(COUNTA(A47:D47)=0,"",IF(AND(A47&lt;&gt;"",B47&lt;&gt;"",C47&lt;&gt;"",ISNUMBER(D47),D47&gt;=1,D47&lt;=10000,MOD(D47,1)=0,ISNUMBER(MATCH(B47,{"Youth S","Youth M","Youth L","Youth XL","Adult XS","Adult S","Adult M","Adult L","Adult XL","Adult 2XL","Adult 3XL","Adult 4XL","Goalie"},0)),LEN(C47)&lt;=30,LEN(A47)&lt;=3,ISNUMBER(--A47),--A47&gt;=0,--A47&lt;=999,MOD(--A47,1)=0),IF(SUM(IF(EXACT(H47,$H$15),$D$15,0),IF(EXACT(H47,$H$16),$D$16,0),IF(EXACT(H47,$H$17),$D$17,0),IF(EXACT(H47,$H$18),$D$18,0),IF(EXACT(H47,$H$19),$D$19,0),IF(EXACT(H47,$H$20),$D$20,0),IF(EXACT(H47,$H$21),$D$21,0),IF(EXACT(H47,$H$22),$D$22,0),IF(EXACT(H47,$H$23),$D$23,0),IF(EXACT(H47,$H$24),$D$24,0),IF(EXACT(H47,$H$25),$D$25,0),IF(EXACT(H47,$H$26),$D$26,0),IF(EXACT(H47,$H$27),$D$27,0),IF(EXACT(H47,$H$28),$D$28,0),IF(EXACT(H47,$H$29),$D$29,0),IF(EXACT(H47,$H$30),$D$30,0),IF(EXACT(H47,$H$31),$D$31,0),IF(EXACT(H47,$H$32),$D$32,0),IF(EXACT(H47,$H$33),$D$33,0),IF(EXACT(H47,$H$34),$D$34,0),IF(EXACT(H47,$H$35),$D$35,0),IF(EXACT(H47,$H$36),$D$36,0),IF(EXACT(H47,$H$37),$D$37,0),IF(EXACT(H47,$H$38),$D$38,0),IF(EXACT(H47,$H$39),$D$39,0),IF(EXACT(H47,$H$40),$D$40,0),IF(EXACT(H47,$H$41),$D$41,0),IF(EXACT(H47,$H$42),$D$42,0),IF(EXACT(H47,$H$43),$D$43,0),IF(EXACT(H47,$H$44),$D$44,0),IF(EXACT(H47,$H$45),$D$45,0),IF(EXACT(H47,$H$46),$D$46,0),IF(EXACT(H47,$H$47),$D$47,0),IF(EXACT(H47,$H$48),$D$48,0),IF(EXACT(H47,$H$49),$D$49,0),IF(EXACT(H47,$H$50),$D$50,0),IF(EXACT(H47,$H$51),$D$51,0),IF(EXACT(H47,$H$52),$D$52,0),IF(EXACT(H47,$H$53),$D$53,0),IF(EXACT(H47,$H$54),$D$54,0),IF(EXACT(H47,$H$55),$D$55,0),IF(EXACT(H47,$H$56),$D$56,0),IF(EXACT(H47,$H$57),$D$57,0),IF(EXACT(H47,$H$58),$D$58,0),IF(EXACT(H47,$H$59),$D$59,0),IF(EXACT(H47,$H$60),$D$60,0),IF(EXACT(H47,$H$61),$D$61,0),IF(EXACT(H47,$H$62),$D$62,0),IF(EXACT(H47,$H$63),$D$63,0),IF(EXACT(H47,$H$64),$D$64,0),IF(EXACT(H47,$H$65),$D$65,0),IF(EXACT(H47,$H$66),$D$66,0),IF(EXACT(H47,$H$67),$D$67,0),IF(EXACT(H47,$H$68),$D$68,0),IF(EXACT(H47,$H$69),$D$69,0),IF(EXACT(H47,$H$70),$D$70,0),IF(EXACT(H47,$H$71),$D$71,0),IF(EXACT(H47,$H$72),$D$72,0),IF(EXACT(H47,$H$73),$D$73,0),IF(EXACT(H47,$H$74),$D$74,0),IF(EXACT(H47,$H$75),$D$75,0),IF(EXACT(H47,$H$76),$D$76,0),IF(EXACT(H47,$H$77),$D$77,0),IF(EXACT(H47,$H$78),$D$78,0),IF(EXACT(H47,$H$79),$D$79,0),IF(EXACT(H47,$H$80),$D$80,0),IF(EXACT(H47,$H$81),$D$81,0),IF(EXACT(H47,$H$82),$D$82,0),IF(EXACT(H47,$H$83),$D$83,0),IF(EXACT(H47,$H$84),$D$84,0),IF(EXACT(H47,$H$85),$D$85,0),IF(EXACT(H47,$H$86),$D$86,0),IF(EXACT(H47,$H$87),$D$87,0),IF(EXACT(H47,$H$88),$D$88,0),IF(EXACT(H47,$H$89),$D$89,0),IF(EXACT(H47,$H$90),$D$90,0),IF(EXACT(H47,$H$91),$D$91,0),IF(EXACT(H47,$H$92),$D$92,0),IF(EXACT(H47,$H$93),$D$93,0),IF(EXACT(H47,$H$94),$D$94,0),IF(EXACT(H47,$H$95),$D$95,0),IF(EXACT(H47,$H$96),$D$96,0),IF(EXACT(H47,$H$97),$D$97,0),IF(EXACT(H47,$H$98),$D$98,0),IF(EXACT(H47,$H$99),$D$99,0),IF(EXACT(H47,$H$100),$D$100,0),IF(EXACT(H47,$H$101),$D$101,0),IF(EXACT(H47,$H$102),$D$102,0),IF(EXACT(H47,$H$103),$D$103,0),IF(EXACT(H47,$H$104),$D$104,0),IF(EXACT(H47,$H$105),$D$105,0),IF(EXACT(H47,$H$106),$D$106,0),IF(EXACT(H47,$H$107),$D$107,0),IF(EXACT(H47,$H$108),$D$108,0),IF(EXACT(H47,$H$109),$D$109,0),IF(EXACT(H47,$H$110),$D$110,0),IF(EXACT(H47,$H$111),$D$111,0),IF(EXACT(H47,$H$112),$D$112,0),IF(EXACT(H47,$H$113),$D$113,0),IF(EXACT(H47,$H$114),$D$114,0))&gt;5,"Mass Produced","Fully Custom"),"Check inputs"))</f>
        <v/>
      </c>
      <c r="F47" s="10" t="str">
        <f t="shared" ref="F47:F78" si="3">IF(OR(E47="",E47="Check inputs"),"",IF(E47="Mass Produced",50,65))</f>
        <v/>
      </c>
      <c r="G47" s="10" t="str">
        <f t="shared" ref="G47:G78" si="4">IF(ISNUMBER(F47),D47*F47,"")</f>
        <v/>
      </c>
      <c r="H47" t="str">
        <f t="shared" ref="H47:H78" si="5">LEN(A47)&amp;":"&amp;A47&amp;LEN(B47)&amp;":"&amp;B47&amp;LEN(C47)&amp;":"&amp;C47</f>
        <v>0:0:0:</v>
      </c>
    </row>
    <row r="48" spans="1:8" ht="23.1" customHeight="1">
      <c r="A48" s="8"/>
      <c r="B48" s="8"/>
      <c r="C48" s="8"/>
      <c r="D48" s="9"/>
      <c r="E48" s="11" t="str">
        <f>IF(COUNTA(A48:D48)=0,"",IF(AND(A48&lt;&gt;"",B48&lt;&gt;"",C48&lt;&gt;"",ISNUMBER(D48),D48&gt;=1,D48&lt;=10000,MOD(D48,1)=0,ISNUMBER(MATCH(B48,{"Youth S","Youth M","Youth L","Youth XL","Adult XS","Adult S","Adult M","Adult L","Adult XL","Adult 2XL","Adult 3XL","Adult 4XL","Goalie"},0)),LEN(C48)&lt;=30,LEN(A48)&lt;=3,ISNUMBER(--A48),--A48&gt;=0,--A48&lt;=999,MOD(--A48,1)=0),IF(SUM(IF(EXACT(H48,$H$15),$D$15,0),IF(EXACT(H48,$H$16),$D$16,0),IF(EXACT(H48,$H$17),$D$17,0),IF(EXACT(H48,$H$18),$D$18,0),IF(EXACT(H48,$H$19),$D$19,0),IF(EXACT(H48,$H$20),$D$20,0),IF(EXACT(H48,$H$21),$D$21,0),IF(EXACT(H48,$H$22),$D$22,0),IF(EXACT(H48,$H$23),$D$23,0),IF(EXACT(H48,$H$24),$D$24,0),IF(EXACT(H48,$H$25),$D$25,0),IF(EXACT(H48,$H$26),$D$26,0),IF(EXACT(H48,$H$27),$D$27,0),IF(EXACT(H48,$H$28),$D$28,0),IF(EXACT(H48,$H$29),$D$29,0),IF(EXACT(H48,$H$30),$D$30,0),IF(EXACT(H48,$H$31),$D$31,0),IF(EXACT(H48,$H$32),$D$32,0),IF(EXACT(H48,$H$33),$D$33,0),IF(EXACT(H48,$H$34),$D$34,0),IF(EXACT(H48,$H$35),$D$35,0),IF(EXACT(H48,$H$36),$D$36,0),IF(EXACT(H48,$H$37),$D$37,0),IF(EXACT(H48,$H$38),$D$38,0),IF(EXACT(H48,$H$39),$D$39,0),IF(EXACT(H48,$H$40),$D$40,0),IF(EXACT(H48,$H$41),$D$41,0),IF(EXACT(H48,$H$42),$D$42,0),IF(EXACT(H48,$H$43),$D$43,0),IF(EXACT(H48,$H$44),$D$44,0),IF(EXACT(H48,$H$45),$D$45,0),IF(EXACT(H48,$H$46),$D$46,0),IF(EXACT(H48,$H$47),$D$47,0),IF(EXACT(H48,$H$48),$D$48,0),IF(EXACT(H48,$H$49),$D$49,0),IF(EXACT(H48,$H$50),$D$50,0),IF(EXACT(H48,$H$51),$D$51,0),IF(EXACT(H48,$H$52),$D$52,0),IF(EXACT(H48,$H$53),$D$53,0),IF(EXACT(H48,$H$54),$D$54,0),IF(EXACT(H48,$H$55),$D$55,0),IF(EXACT(H48,$H$56),$D$56,0),IF(EXACT(H48,$H$57),$D$57,0),IF(EXACT(H48,$H$58),$D$58,0),IF(EXACT(H48,$H$59),$D$59,0),IF(EXACT(H48,$H$60),$D$60,0),IF(EXACT(H48,$H$61),$D$61,0),IF(EXACT(H48,$H$62),$D$62,0),IF(EXACT(H48,$H$63),$D$63,0),IF(EXACT(H48,$H$64),$D$64,0),IF(EXACT(H48,$H$65),$D$65,0),IF(EXACT(H48,$H$66),$D$66,0),IF(EXACT(H48,$H$67),$D$67,0),IF(EXACT(H48,$H$68),$D$68,0),IF(EXACT(H48,$H$69),$D$69,0),IF(EXACT(H48,$H$70),$D$70,0),IF(EXACT(H48,$H$71),$D$71,0),IF(EXACT(H48,$H$72),$D$72,0),IF(EXACT(H48,$H$73),$D$73,0),IF(EXACT(H48,$H$74),$D$74,0),IF(EXACT(H48,$H$75),$D$75,0),IF(EXACT(H48,$H$76),$D$76,0),IF(EXACT(H48,$H$77),$D$77,0),IF(EXACT(H48,$H$78),$D$78,0),IF(EXACT(H48,$H$79),$D$79,0),IF(EXACT(H48,$H$80),$D$80,0),IF(EXACT(H48,$H$81),$D$81,0),IF(EXACT(H48,$H$82),$D$82,0),IF(EXACT(H48,$H$83),$D$83,0),IF(EXACT(H48,$H$84),$D$84,0),IF(EXACT(H48,$H$85),$D$85,0),IF(EXACT(H48,$H$86),$D$86,0),IF(EXACT(H48,$H$87),$D$87,0),IF(EXACT(H48,$H$88),$D$88,0),IF(EXACT(H48,$H$89),$D$89,0),IF(EXACT(H48,$H$90),$D$90,0),IF(EXACT(H48,$H$91),$D$91,0),IF(EXACT(H48,$H$92),$D$92,0),IF(EXACT(H48,$H$93),$D$93,0),IF(EXACT(H48,$H$94),$D$94,0),IF(EXACT(H48,$H$95),$D$95,0),IF(EXACT(H48,$H$96),$D$96,0),IF(EXACT(H48,$H$97),$D$97,0),IF(EXACT(H48,$H$98),$D$98,0),IF(EXACT(H48,$H$99),$D$99,0),IF(EXACT(H48,$H$100),$D$100,0),IF(EXACT(H48,$H$101),$D$101,0),IF(EXACT(H48,$H$102),$D$102,0),IF(EXACT(H48,$H$103),$D$103,0),IF(EXACT(H48,$H$104),$D$104,0),IF(EXACT(H48,$H$105),$D$105,0),IF(EXACT(H48,$H$106),$D$106,0),IF(EXACT(H48,$H$107),$D$107,0),IF(EXACT(H48,$H$108),$D$108,0),IF(EXACT(H48,$H$109),$D$109,0),IF(EXACT(H48,$H$110),$D$110,0),IF(EXACT(H48,$H$111),$D$111,0),IF(EXACT(H48,$H$112),$D$112,0),IF(EXACT(H48,$H$113),$D$113,0),IF(EXACT(H48,$H$114),$D$114,0))&gt;5,"Mass Produced","Fully Custom"),"Check inputs"))</f>
        <v/>
      </c>
      <c r="F48" s="10" t="str">
        <f t="shared" si="3"/>
        <v/>
      </c>
      <c r="G48" s="10" t="str">
        <f t="shared" si="4"/>
        <v/>
      </c>
      <c r="H48" t="str">
        <f t="shared" si="5"/>
        <v>0:0:0:</v>
      </c>
    </row>
    <row r="49" spans="1:8" ht="23.1" customHeight="1">
      <c r="A49" s="8"/>
      <c r="B49" s="8"/>
      <c r="C49" s="8"/>
      <c r="D49" s="9"/>
      <c r="E49" s="11" t="str">
        <f>IF(COUNTA(A49:D49)=0,"",IF(AND(A49&lt;&gt;"",B49&lt;&gt;"",C49&lt;&gt;"",ISNUMBER(D49),D49&gt;=1,D49&lt;=10000,MOD(D49,1)=0,ISNUMBER(MATCH(B49,{"Youth S","Youth M","Youth L","Youth XL","Adult XS","Adult S","Adult M","Adult L","Adult XL","Adult 2XL","Adult 3XL","Adult 4XL","Goalie"},0)),LEN(C49)&lt;=30,LEN(A49)&lt;=3,ISNUMBER(--A49),--A49&gt;=0,--A49&lt;=999,MOD(--A49,1)=0),IF(SUM(IF(EXACT(H49,$H$15),$D$15,0),IF(EXACT(H49,$H$16),$D$16,0),IF(EXACT(H49,$H$17),$D$17,0),IF(EXACT(H49,$H$18),$D$18,0),IF(EXACT(H49,$H$19),$D$19,0),IF(EXACT(H49,$H$20),$D$20,0),IF(EXACT(H49,$H$21),$D$21,0),IF(EXACT(H49,$H$22),$D$22,0),IF(EXACT(H49,$H$23),$D$23,0),IF(EXACT(H49,$H$24),$D$24,0),IF(EXACT(H49,$H$25),$D$25,0),IF(EXACT(H49,$H$26),$D$26,0),IF(EXACT(H49,$H$27),$D$27,0),IF(EXACT(H49,$H$28),$D$28,0),IF(EXACT(H49,$H$29),$D$29,0),IF(EXACT(H49,$H$30),$D$30,0),IF(EXACT(H49,$H$31),$D$31,0),IF(EXACT(H49,$H$32),$D$32,0),IF(EXACT(H49,$H$33),$D$33,0),IF(EXACT(H49,$H$34),$D$34,0),IF(EXACT(H49,$H$35),$D$35,0),IF(EXACT(H49,$H$36),$D$36,0),IF(EXACT(H49,$H$37),$D$37,0),IF(EXACT(H49,$H$38),$D$38,0),IF(EXACT(H49,$H$39),$D$39,0),IF(EXACT(H49,$H$40),$D$40,0),IF(EXACT(H49,$H$41),$D$41,0),IF(EXACT(H49,$H$42),$D$42,0),IF(EXACT(H49,$H$43),$D$43,0),IF(EXACT(H49,$H$44),$D$44,0),IF(EXACT(H49,$H$45),$D$45,0),IF(EXACT(H49,$H$46),$D$46,0),IF(EXACT(H49,$H$47),$D$47,0),IF(EXACT(H49,$H$48),$D$48,0),IF(EXACT(H49,$H$49),$D$49,0),IF(EXACT(H49,$H$50),$D$50,0),IF(EXACT(H49,$H$51),$D$51,0),IF(EXACT(H49,$H$52),$D$52,0),IF(EXACT(H49,$H$53),$D$53,0),IF(EXACT(H49,$H$54),$D$54,0),IF(EXACT(H49,$H$55),$D$55,0),IF(EXACT(H49,$H$56),$D$56,0),IF(EXACT(H49,$H$57),$D$57,0),IF(EXACT(H49,$H$58),$D$58,0),IF(EXACT(H49,$H$59),$D$59,0),IF(EXACT(H49,$H$60),$D$60,0),IF(EXACT(H49,$H$61),$D$61,0),IF(EXACT(H49,$H$62),$D$62,0),IF(EXACT(H49,$H$63),$D$63,0),IF(EXACT(H49,$H$64),$D$64,0),IF(EXACT(H49,$H$65),$D$65,0),IF(EXACT(H49,$H$66),$D$66,0),IF(EXACT(H49,$H$67),$D$67,0),IF(EXACT(H49,$H$68),$D$68,0),IF(EXACT(H49,$H$69),$D$69,0),IF(EXACT(H49,$H$70),$D$70,0),IF(EXACT(H49,$H$71),$D$71,0),IF(EXACT(H49,$H$72),$D$72,0),IF(EXACT(H49,$H$73),$D$73,0),IF(EXACT(H49,$H$74),$D$74,0),IF(EXACT(H49,$H$75),$D$75,0),IF(EXACT(H49,$H$76),$D$76,0),IF(EXACT(H49,$H$77),$D$77,0),IF(EXACT(H49,$H$78),$D$78,0),IF(EXACT(H49,$H$79),$D$79,0),IF(EXACT(H49,$H$80),$D$80,0),IF(EXACT(H49,$H$81),$D$81,0),IF(EXACT(H49,$H$82),$D$82,0),IF(EXACT(H49,$H$83),$D$83,0),IF(EXACT(H49,$H$84),$D$84,0),IF(EXACT(H49,$H$85),$D$85,0),IF(EXACT(H49,$H$86),$D$86,0),IF(EXACT(H49,$H$87),$D$87,0),IF(EXACT(H49,$H$88),$D$88,0),IF(EXACT(H49,$H$89),$D$89,0),IF(EXACT(H49,$H$90),$D$90,0),IF(EXACT(H49,$H$91),$D$91,0),IF(EXACT(H49,$H$92),$D$92,0),IF(EXACT(H49,$H$93),$D$93,0),IF(EXACT(H49,$H$94),$D$94,0),IF(EXACT(H49,$H$95),$D$95,0),IF(EXACT(H49,$H$96),$D$96,0),IF(EXACT(H49,$H$97),$D$97,0),IF(EXACT(H49,$H$98),$D$98,0),IF(EXACT(H49,$H$99),$D$99,0),IF(EXACT(H49,$H$100),$D$100,0),IF(EXACT(H49,$H$101),$D$101,0),IF(EXACT(H49,$H$102),$D$102,0),IF(EXACT(H49,$H$103),$D$103,0),IF(EXACT(H49,$H$104),$D$104,0),IF(EXACT(H49,$H$105),$D$105,0),IF(EXACT(H49,$H$106),$D$106,0),IF(EXACT(H49,$H$107),$D$107,0),IF(EXACT(H49,$H$108),$D$108,0),IF(EXACT(H49,$H$109),$D$109,0),IF(EXACT(H49,$H$110),$D$110,0),IF(EXACT(H49,$H$111),$D$111,0),IF(EXACT(H49,$H$112),$D$112,0),IF(EXACT(H49,$H$113),$D$113,0),IF(EXACT(H49,$H$114),$D$114,0))&gt;5,"Mass Produced","Fully Custom"),"Check inputs"))</f>
        <v/>
      </c>
      <c r="F49" s="10" t="str">
        <f t="shared" si="3"/>
        <v/>
      </c>
      <c r="G49" s="10" t="str">
        <f t="shared" si="4"/>
        <v/>
      </c>
      <c r="H49" t="str">
        <f t="shared" si="5"/>
        <v>0:0:0:</v>
      </c>
    </row>
    <row r="50" spans="1:8" ht="23.1" customHeight="1">
      <c r="A50" s="8"/>
      <c r="B50" s="8"/>
      <c r="C50" s="8"/>
      <c r="D50" s="9"/>
      <c r="E50" s="11" t="str">
        <f>IF(COUNTA(A50:D50)=0,"",IF(AND(A50&lt;&gt;"",B50&lt;&gt;"",C50&lt;&gt;"",ISNUMBER(D50),D50&gt;=1,D50&lt;=10000,MOD(D50,1)=0,ISNUMBER(MATCH(B50,{"Youth S","Youth M","Youth L","Youth XL","Adult XS","Adult S","Adult M","Adult L","Adult XL","Adult 2XL","Adult 3XL","Adult 4XL","Goalie"},0)),LEN(C50)&lt;=30,LEN(A50)&lt;=3,ISNUMBER(--A50),--A50&gt;=0,--A50&lt;=999,MOD(--A50,1)=0),IF(SUM(IF(EXACT(H50,$H$15),$D$15,0),IF(EXACT(H50,$H$16),$D$16,0),IF(EXACT(H50,$H$17),$D$17,0),IF(EXACT(H50,$H$18),$D$18,0),IF(EXACT(H50,$H$19),$D$19,0),IF(EXACT(H50,$H$20),$D$20,0),IF(EXACT(H50,$H$21),$D$21,0),IF(EXACT(H50,$H$22),$D$22,0),IF(EXACT(H50,$H$23),$D$23,0),IF(EXACT(H50,$H$24),$D$24,0),IF(EXACT(H50,$H$25),$D$25,0),IF(EXACT(H50,$H$26),$D$26,0),IF(EXACT(H50,$H$27),$D$27,0),IF(EXACT(H50,$H$28),$D$28,0),IF(EXACT(H50,$H$29),$D$29,0),IF(EXACT(H50,$H$30),$D$30,0),IF(EXACT(H50,$H$31),$D$31,0),IF(EXACT(H50,$H$32),$D$32,0),IF(EXACT(H50,$H$33),$D$33,0),IF(EXACT(H50,$H$34),$D$34,0),IF(EXACT(H50,$H$35),$D$35,0),IF(EXACT(H50,$H$36),$D$36,0),IF(EXACT(H50,$H$37),$D$37,0),IF(EXACT(H50,$H$38),$D$38,0),IF(EXACT(H50,$H$39),$D$39,0),IF(EXACT(H50,$H$40),$D$40,0),IF(EXACT(H50,$H$41),$D$41,0),IF(EXACT(H50,$H$42),$D$42,0),IF(EXACT(H50,$H$43),$D$43,0),IF(EXACT(H50,$H$44),$D$44,0),IF(EXACT(H50,$H$45),$D$45,0),IF(EXACT(H50,$H$46),$D$46,0),IF(EXACT(H50,$H$47),$D$47,0),IF(EXACT(H50,$H$48),$D$48,0),IF(EXACT(H50,$H$49),$D$49,0),IF(EXACT(H50,$H$50),$D$50,0),IF(EXACT(H50,$H$51),$D$51,0),IF(EXACT(H50,$H$52),$D$52,0),IF(EXACT(H50,$H$53),$D$53,0),IF(EXACT(H50,$H$54),$D$54,0),IF(EXACT(H50,$H$55),$D$55,0),IF(EXACT(H50,$H$56),$D$56,0),IF(EXACT(H50,$H$57),$D$57,0),IF(EXACT(H50,$H$58),$D$58,0),IF(EXACT(H50,$H$59),$D$59,0),IF(EXACT(H50,$H$60),$D$60,0),IF(EXACT(H50,$H$61),$D$61,0),IF(EXACT(H50,$H$62),$D$62,0),IF(EXACT(H50,$H$63),$D$63,0),IF(EXACT(H50,$H$64),$D$64,0),IF(EXACT(H50,$H$65),$D$65,0),IF(EXACT(H50,$H$66),$D$66,0),IF(EXACT(H50,$H$67),$D$67,0),IF(EXACT(H50,$H$68),$D$68,0),IF(EXACT(H50,$H$69),$D$69,0),IF(EXACT(H50,$H$70),$D$70,0),IF(EXACT(H50,$H$71),$D$71,0),IF(EXACT(H50,$H$72),$D$72,0),IF(EXACT(H50,$H$73),$D$73,0),IF(EXACT(H50,$H$74),$D$74,0),IF(EXACT(H50,$H$75),$D$75,0),IF(EXACT(H50,$H$76),$D$76,0),IF(EXACT(H50,$H$77),$D$77,0),IF(EXACT(H50,$H$78),$D$78,0),IF(EXACT(H50,$H$79),$D$79,0),IF(EXACT(H50,$H$80),$D$80,0),IF(EXACT(H50,$H$81),$D$81,0),IF(EXACT(H50,$H$82),$D$82,0),IF(EXACT(H50,$H$83),$D$83,0),IF(EXACT(H50,$H$84),$D$84,0),IF(EXACT(H50,$H$85),$D$85,0),IF(EXACT(H50,$H$86),$D$86,0),IF(EXACT(H50,$H$87),$D$87,0),IF(EXACT(H50,$H$88),$D$88,0),IF(EXACT(H50,$H$89),$D$89,0),IF(EXACT(H50,$H$90),$D$90,0),IF(EXACT(H50,$H$91),$D$91,0),IF(EXACT(H50,$H$92),$D$92,0),IF(EXACT(H50,$H$93),$D$93,0),IF(EXACT(H50,$H$94),$D$94,0),IF(EXACT(H50,$H$95),$D$95,0),IF(EXACT(H50,$H$96),$D$96,0),IF(EXACT(H50,$H$97),$D$97,0),IF(EXACT(H50,$H$98),$D$98,0),IF(EXACT(H50,$H$99),$D$99,0),IF(EXACT(H50,$H$100),$D$100,0),IF(EXACT(H50,$H$101),$D$101,0),IF(EXACT(H50,$H$102),$D$102,0),IF(EXACT(H50,$H$103),$D$103,0),IF(EXACT(H50,$H$104),$D$104,0),IF(EXACT(H50,$H$105),$D$105,0),IF(EXACT(H50,$H$106),$D$106,0),IF(EXACT(H50,$H$107),$D$107,0),IF(EXACT(H50,$H$108),$D$108,0),IF(EXACT(H50,$H$109),$D$109,0),IF(EXACT(H50,$H$110),$D$110,0),IF(EXACT(H50,$H$111),$D$111,0),IF(EXACT(H50,$H$112),$D$112,0),IF(EXACT(H50,$H$113),$D$113,0),IF(EXACT(H50,$H$114),$D$114,0))&gt;5,"Mass Produced","Fully Custom"),"Check inputs"))</f>
        <v/>
      </c>
      <c r="F50" s="10" t="str">
        <f t="shared" si="3"/>
        <v/>
      </c>
      <c r="G50" s="10" t="str">
        <f t="shared" si="4"/>
        <v/>
      </c>
      <c r="H50" t="str">
        <f t="shared" si="5"/>
        <v>0:0:0:</v>
      </c>
    </row>
    <row r="51" spans="1:8" ht="23.1" customHeight="1">
      <c r="A51" s="8"/>
      <c r="B51" s="8"/>
      <c r="C51" s="8"/>
      <c r="D51" s="9"/>
      <c r="E51" s="11" t="str">
        <f>IF(COUNTA(A51:D51)=0,"",IF(AND(A51&lt;&gt;"",B51&lt;&gt;"",C51&lt;&gt;"",ISNUMBER(D51),D51&gt;=1,D51&lt;=10000,MOD(D51,1)=0,ISNUMBER(MATCH(B51,{"Youth S","Youth M","Youth L","Youth XL","Adult XS","Adult S","Adult M","Adult L","Adult XL","Adult 2XL","Adult 3XL","Adult 4XL","Goalie"},0)),LEN(C51)&lt;=30,LEN(A51)&lt;=3,ISNUMBER(--A51),--A51&gt;=0,--A51&lt;=999,MOD(--A51,1)=0),IF(SUM(IF(EXACT(H51,$H$15),$D$15,0),IF(EXACT(H51,$H$16),$D$16,0),IF(EXACT(H51,$H$17),$D$17,0),IF(EXACT(H51,$H$18),$D$18,0),IF(EXACT(H51,$H$19),$D$19,0),IF(EXACT(H51,$H$20),$D$20,0),IF(EXACT(H51,$H$21),$D$21,0),IF(EXACT(H51,$H$22),$D$22,0),IF(EXACT(H51,$H$23),$D$23,0),IF(EXACT(H51,$H$24),$D$24,0),IF(EXACT(H51,$H$25),$D$25,0),IF(EXACT(H51,$H$26),$D$26,0),IF(EXACT(H51,$H$27),$D$27,0),IF(EXACT(H51,$H$28),$D$28,0),IF(EXACT(H51,$H$29),$D$29,0),IF(EXACT(H51,$H$30),$D$30,0),IF(EXACT(H51,$H$31),$D$31,0),IF(EXACT(H51,$H$32),$D$32,0),IF(EXACT(H51,$H$33),$D$33,0),IF(EXACT(H51,$H$34),$D$34,0),IF(EXACT(H51,$H$35),$D$35,0),IF(EXACT(H51,$H$36),$D$36,0),IF(EXACT(H51,$H$37),$D$37,0),IF(EXACT(H51,$H$38),$D$38,0),IF(EXACT(H51,$H$39),$D$39,0),IF(EXACT(H51,$H$40),$D$40,0),IF(EXACT(H51,$H$41),$D$41,0),IF(EXACT(H51,$H$42),$D$42,0),IF(EXACT(H51,$H$43),$D$43,0),IF(EXACT(H51,$H$44),$D$44,0),IF(EXACT(H51,$H$45),$D$45,0),IF(EXACT(H51,$H$46),$D$46,0),IF(EXACT(H51,$H$47),$D$47,0),IF(EXACT(H51,$H$48),$D$48,0),IF(EXACT(H51,$H$49),$D$49,0),IF(EXACT(H51,$H$50),$D$50,0),IF(EXACT(H51,$H$51),$D$51,0),IF(EXACT(H51,$H$52),$D$52,0),IF(EXACT(H51,$H$53),$D$53,0),IF(EXACT(H51,$H$54),$D$54,0),IF(EXACT(H51,$H$55),$D$55,0),IF(EXACT(H51,$H$56),$D$56,0),IF(EXACT(H51,$H$57),$D$57,0),IF(EXACT(H51,$H$58),$D$58,0),IF(EXACT(H51,$H$59),$D$59,0),IF(EXACT(H51,$H$60),$D$60,0),IF(EXACT(H51,$H$61),$D$61,0),IF(EXACT(H51,$H$62),$D$62,0),IF(EXACT(H51,$H$63),$D$63,0),IF(EXACT(H51,$H$64),$D$64,0),IF(EXACT(H51,$H$65),$D$65,0),IF(EXACT(H51,$H$66),$D$66,0),IF(EXACT(H51,$H$67),$D$67,0),IF(EXACT(H51,$H$68),$D$68,0),IF(EXACT(H51,$H$69),$D$69,0),IF(EXACT(H51,$H$70),$D$70,0),IF(EXACT(H51,$H$71),$D$71,0),IF(EXACT(H51,$H$72),$D$72,0),IF(EXACT(H51,$H$73),$D$73,0),IF(EXACT(H51,$H$74),$D$74,0),IF(EXACT(H51,$H$75),$D$75,0),IF(EXACT(H51,$H$76),$D$76,0),IF(EXACT(H51,$H$77),$D$77,0),IF(EXACT(H51,$H$78),$D$78,0),IF(EXACT(H51,$H$79),$D$79,0),IF(EXACT(H51,$H$80),$D$80,0),IF(EXACT(H51,$H$81),$D$81,0),IF(EXACT(H51,$H$82),$D$82,0),IF(EXACT(H51,$H$83),$D$83,0),IF(EXACT(H51,$H$84),$D$84,0),IF(EXACT(H51,$H$85),$D$85,0),IF(EXACT(H51,$H$86),$D$86,0),IF(EXACT(H51,$H$87),$D$87,0),IF(EXACT(H51,$H$88),$D$88,0),IF(EXACT(H51,$H$89),$D$89,0),IF(EXACT(H51,$H$90),$D$90,0),IF(EXACT(H51,$H$91),$D$91,0),IF(EXACT(H51,$H$92),$D$92,0),IF(EXACT(H51,$H$93),$D$93,0),IF(EXACT(H51,$H$94),$D$94,0),IF(EXACT(H51,$H$95),$D$95,0),IF(EXACT(H51,$H$96),$D$96,0),IF(EXACT(H51,$H$97),$D$97,0),IF(EXACT(H51,$H$98),$D$98,0),IF(EXACT(H51,$H$99),$D$99,0),IF(EXACT(H51,$H$100),$D$100,0),IF(EXACT(H51,$H$101),$D$101,0),IF(EXACT(H51,$H$102),$D$102,0),IF(EXACT(H51,$H$103),$D$103,0),IF(EXACT(H51,$H$104),$D$104,0),IF(EXACT(H51,$H$105),$D$105,0),IF(EXACT(H51,$H$106),$D$106,0),IF(EXACT(H51,$H$107),$D$107,0),IF(EXACT(H51,$H$108),$D$108,0),IF(EXACT(H51,$H$109),$D$109,0),IF(EXACT(H51,$H$110),$D$110,0),IF(EXACT(H51,$H$111),$D$111,0),IF(EXACT(H51,$H$112),$D$112,0),IF(EXACT(H51,$H$113),$D$113,0),IF(EXACT(H51,$H$114),$D$114,0))&gt;5,"Mass Produced","Fully Custom"),"Check inputs"))</f>
        <v/>
      </c>
      <c r="F51" s="10" t="str">
        <f t="shared" si="3"/>
        <v/>
      </c>
      <c r="G51" s="10" t="str">
        <f t="shared" si="4"/>
        <v/>
      </c>
      <c r="H51" t="str">
        <f t="shared" si="5"/>
        <v>0:0:0:</v>
      </c>
    </row>
    <row r="52" spans="1:8" ht="23.1" customHeight="1">
      <c r="A52" s="8"/>
      <c r="B52" s="8"/>
      <c r="C52" s="8"/>
      <c r="D52" s="9"/>
      <c r="E52" s="11" t="str">
        <f>IF(COUNTA(A52:D52)=0,"",IF(AND(A52&lt;&gt;"",B52&lt;&gt;"",C52&lt;&gt;"",ISNUMBER(D52),D52&gt;=1,D52&lt;=10000,MOD(D52,1)=0,ISNUMBER(MATCH(B52,{"Youth S","Youth M","Youth L","Youth XL","Adult XS","Adult S","Adult M","Adult L","Adult XL","Adult 2XL","Adult 3XL","Adult 4XL","Goalie"},0)),LEN(C52)&lt;=30,LEN(A52)&lt;=3,ISNUMBER(--A52),--A52&gt;=0,--A52&lt;=999,MOD(--A52,1)=0),IF(SUM(IF(EXACT(H52,$H$15),$D$15,0),IF(EXACT(H52,$H$16),$D$16,0),IF(EXACT(H52,$H$17),$D$17,0),IF(EXACT(H52,$H$18),$D$18,0),IF(EXACT(H52,$H$19),$D$19,0),IF(EXACT(H52,$H$20),$D$20,0),IF(EXACT(H52,$H$21),$D$21,0),IF(EXACT(H52,$H$22),$D$22,0),IF(EXACT(H52,$H$23),$D$23,0),IF(EXACT(H52,$H$24),$D$24,0),IF(EXACT(H52,$H$25),$D$25,0),IF(EXACT(H52,$H$26),$D$26,0),IF(EXACT(H52,$H$27),$D$27,0),IF(EXACT(H52,$H$28),$D$28,0),IF(EXACT(H52,$H$29),$D$29,0),IF(EXACT(H52,$H$30),$D$30,0),IF(EXACT(H52,$H$31),$D$31,0),IF(EXACT(H52,$H$32),$D$32,0),IF(EXACT(H52,$H$33),$D$33,0),IF(EXACT(H52,$H$34),$D$34,0),IF(EXACT(H52,$H$35),$D$35,0),IF(EXACT(H52,$H$36),$D$36,0),IF(EXACT(H52,$H$37),$D$37,0),IF(EXACT(H52,$H$38),$D$38,0),IF(EXACT(H52,$H$39),$D$39,0),IF(EXACT(H52,$H$40),$D$40,0),IF(EXACT(H52,$H$41),$D$41,0),IF(EXACT(H52,$H$42),$D$42,0),IF(EXACT(H52,$H$43),$D$43,0),IF(EXACT(H52,$H$44),$D$44,0),IF(EXACT(H52,$H$45),$D$45,0),IF(EXACT(H52,$H$46),$D$46,0),IF(EXACT(H52,$H$47),$D$47,0),IF(EXACT(H52,$H$48),$D$48,0),IF(EXACT(H52,$H$49),$D$49,0),IF(EXACT(H52,$H$50),$D$50,0),IF(EXACT(H52,$H$51),$D$51,0),IF(EXACT(H52,$H$52),$D$52,0),IF(EXACT(H52,$H$53),$D$53,0),IF(EXACT(H52,$H$54),$D$54,0),IF(EXACT(H52,$H$55),$D$55,0),IF(EXACT(H52,$H$56),$D$56,0),IF(EXACT(H52,$H$57),$D$57,0),IF(EXACT(H52,$H$58),$D$58,0),IF(EXACT(H52,$H$59),$D$59,0),IF(EXACT(H52,$H$60),$D$60,0),IF(EXACT(H52,$H$61),$D$61,0),IF(EXACT(H52,$H$62),$D$62,0),IF(EXACT(H52,$H$63),$D$63,0),IF(EXACT(H52,$H$64),$D$64,0),IF(EXACT(H52,$H$65),$D$65,0),IF(EXACT(H52,$H$66),$D$66,0),IF(EXACT(H52,$H$67),$D$67,0),IF(EXACT(H52,$H$68),$D$68,0),IF(EXACT(H52,$H$69),$D$69,0),IF(EXACT(H52,$H$70),$D$70,0),IF(EXACT(H52,$H$71),$D$71,0),IF(EXACT(H52,$H$72),$D$72,0),IF(EXACT(H52,$H$73),$D$73,0),IF(EXACT(H52,$H$74),$D$74,0),IF(EXACT(H52,$H$75),$D$75,0),IF(EXACT(H52,$H$76),$D$76,0),IF(EXACT(H52,$H$77),$D$77,0),IF(EXACT(H52,$H$78),$D$78,0),IF(EXACT(H52,$H$79),$D$79,0),IF(EXACT(H52,$H$80),$D$80,0),IF(EXACT(H52,$H$81),$D$81,0),IF(EXACT(H52,$H$82),$D$82,0),IF(EXACT(H52,$H$83),$D$83,0),IF(EXACT(H52,$H$84),$D$84,0),IF(EXACT(H52,$H$85),$D$85,0),IF(EXACT(H52,$H$86),$D$86,0),IF(EXACT(H52,$H$87),$D$87,0),IF(EXACT(H52,$H$88),$D$88,0),IF(EXACT(H52,$H$89),$D$89,0),IF(EXACT(H52,$H$90),$D$90,0),IF(EXACT(H52,$H$91),$D$91,0),IF(EXACT(H52,$H$92),$D$92,0),IF(EXACT(H52,$H$93),$D$93,0),IF(EXACT(H52,$H$94),$D$94,0),IF(EXACT(H52,$H$95),$D$95,0),IF(EXACT(H52,$H$96),$D$96,0),IF(EXACT(H52,$H$97),$D$97,0),IF(EXACT(H52,$H$98),$D$98,0),IF(EXACT(H52,$H$99),$D$99,0),IF(EXACT(H52,$H$100),$D$100,0),IF(EXACT(H52,$H$101),$D$101,0),IF(EXACT(H52,$H$102),$D$102,0),IF(EXACT(H52,$H$103),$D$103,0),IF(EXACT(H52,$H$104),$D$104,0),IF(EXACT(H52,$H$105),$D$105,0),IF(EXACT(H52,$H$106),$D$106,0),IF(EXACT(H52,$H$107),$D$107,0),IF(EXACT(H52,$H$108),$D$108,0),IF(EXACT(H52,$H$109),$D$109,0),IF(EXACT(H52,$H$110),$D$110,0),IF(EXACT(H52,$H$111),$D$111,0),IF(EXACT(H52,$H$112),$D$112,0),IF(EXACT(H52,$H$113),$D$113,0),IF(EXACT(H52,$H$114),$D$114,0))&gt;5,"Mass Produced","Fully Custom"),"Check inputs"))</f>
        <v/>
      </c>
      <c r="F52" s="10" t="str">
        <f t="shared" si="3"/>
        <v/>
      </c>
      <c r="G52" s="10" t="str">
        <f t="shared" si="4"/>
        <v/>
      </c>
      <c r="H52" t="str">
        <f t="shared" si="5"/>
        <v>0:0:0:</v>
      </c>
    </row>
    <row r="53" spans="1:8" ht="23.1" customHeight="1">
      <c r="A53" s="8"/>
      <c r="B53" s="8"/>
      <c r="C53" s="8"/>
      <c r="D53" s="9"/>
      <c r="E53" s="11" t="str">
        <f>IF(COUNTA(A53:D53)=0,"",IF(AND(A53&lt;&gt;"",B53&lt;&gt;"",C53&lt;&gt;"",ISNUMBER(D53),D53&gt;=1,D53&lt;=10000,MOD(D53,1)=0,ISNUMBER(MATCH(B53,{"Youth S","Youth M","Youth L","Youth XL","Adult XS","Adult S","Adult M","Adult L","Adult XL","Adult 2XL","Adult 3XL","Adult 4XL","Goalie"},0)),LEN(C53)&lt;=30,LEN(A53)&lt;=3,ISNUMBER(--A53),--A53&gt;=0,--A53&lt;=999,MOD(--A53,1)=0),IF(SUM(IF(EXACT(H53,$H$15),$D$15,0),IF(EXACT(H53,$H$16),$D$16,0),IF(EXACT(H53,$H$17),$D$17,0),IF(EXACT(H53,$H$18),$D$18,0),IF(EXACT(H53,$H$19),$D$19,0),IF(EXACT(H53,$H$20),$D$20,0),IF(EXACT(H53,$H$21),$D$21,0),IF(EXACT(H53,$H$22),$D$22,0),IF(EXACT(H53,$H$23),$D$23,0),IF(EXACT(H53,$H$24),$D$24,0),IF(EXACT(H53,$H$25),$D$25,0),IF(EXACT(H53,$H$26),$D$26,0),IF(EXACT(H53,$H$27),$D$27,0),IF(EXACT(H53,$H$28),$D$28,0),IF(EXACT(H53,$H$29),$D$29,0),IF(EXACT(H53,$H$30),$D$30,0),IF(EXACT(H53,$H$31),$D$31,0),IF(EXACT(H53,$H$32),$D$32,0),IF(EXACT(H53,$H$33),$D$33,0),IF(EXACT(H53,$H$34),$D$34,0),IF(EXACT(H53,$H$35),$D$35,0),IF(EXACT(H53,$H$36),$D$36,0),IF(EXACT(H53,$H$37),$D$37,0),IF(EXACT(H53,$H$38),$D$38,0),IF(EXACT(H53,$H$39),$D$39,0),IF(EXACT(H53,$H$40),$D$40,0),IF(EXACT(H53,$H$41),$D$41,0),IF(EXACT(H53,$H$42),$D$42,0),IF(EXACT(H53,$H$43),$D$43,0),IF(EXACT(H53,$H$44),$D$44,0),IF(EXACT(H53,$H$45),$D$45,0),IF(EXACT(H53,$H$46),$D$46,0),IF(EXACT(H53,$H$47),$D$47,0),IF(EXACT(H53,$H$48),$D$48,0),IF(EXACT(H53,$H$49),$D$49,0),IF(EXACT(H53,$H$50),$D$50,0),IF(EXACT(H53,$H$51),$D$51,0),IF(EXACT(H53,$H$52),$D$52,0),IF(EXACT(H53,$H$53),$D$53,0),IF(EXACT(H53,$H$54),$D$54,0),IF(EXACT(H53,$H$55),$D$55,0),IF(EXACT(H53,$H$56),$D$56,0),IF(EXACT(H53,$H$57),$D$57,0),IF(EXACT(H53,$H$58),$D$58,0),IF(EXACT(H53,$H$59),$D$59,0),IF(EXACT(H53,$H$60),$D$60,0),IF(EXACT(H53,$H$61),$D$61,0),IF(EXACT(H53,$H$62),$D$62,0),IF(EXACT(H53,$H$63),$D$63,0),IF(EXACT(H53,$H$64),$D$64,0),IF(EXACT(H53,$H$65),$D$65,0),IF(EXACT(H53,$H$66),$D$66,0),IF(EXACT(H53,$H$67),$D$67,0),IF(EXACT(H53,$H$68),$D$68,0),IF(EXACT(H53,$H$69),$D$69,0),IF(EXACT(H53,$H$70),$D$70,0),IF(EXACT(H53,$H$71),$D$71,0),IF(EXACT(H53,$H$72),$D$72,0),IF(EXACT(H53,$H$73),$D$73,0),IF(EXACT(H53,$H$74),$D$74,0),IF(EXACT(H53,$H$75),$D$75,0),IF(EXACT(H53,$H$76),$D$76,0),IF(EXACT(H53,$H$77),$D$77,0),IF(EXACT(H53,$H$78),$D$78,0),IF(EXACT(H53,$H$79),$D$79,0),IF(EXACT(H53,$H$80),$D$80,0),IF(EXACT(H53,$H$81),$D$81,0),IF(EXACT(H53,$H$82),$D$82,0),IF(EXACT(H53,$H$83),$D$83,0),IF(EXACT(H53,$H$84),$D$84,0),IF(EXACT(H53,$H$85),$D$85,0),IF(EXACT(H53,$H$86),$D$86,0),IF(EXACT(H53,$H$87),$D$87,0),IF(EXACT(H53,$H$88),$D$88,0),IF(EXACT(H53,$H$89),$D$89,0),IF(EXACT(H53,$H$90),$D$90,0),IF(EXACT(H53,$H$91),$D$91,0),IF(EXACT(H53,$H$92),$D$92,0),IF(EXACT(H53,$H$93),$D$93,0),IF(EXACT(H53,$H$94),$D$94,0),IF(EXACT(H53,$H$95),$D$95,0),IF(EXACT(H53,$H$96),$D$96,0),IF(EXACT(H53,$H$97),$D$97,0),IF(EXACT(H53,$H$98),$D$98,0),IF(EXACT(H53,$H$99),$D$99,0),IF(EXACT(H53,$H$100),$D$100,0),IF(EXACT(H53,$H$101),$D$101,0),IF(EXACT(H53,$H$102),$D$102,0),IF(EXACT(H53,$H$103),$D$103,0),IF(EXACT(H53,$H$104),$D$104,0),IF(EXACT(H53,$H$105),$D$105,0),IF(EXACT(H53,$H$106),$D$106,0),IF(EXACT(H53,$H$107),$D$107,0),IF(EXACT(H53,$H$108),$D$108,0),IF(EXACT(H53,$H$109),$D$109,0),IF(EXACT(H53,$H$110),$D$110,0),IF(EXACT(H53,$H$111),$D$111,0),IF(EXACT(H53,$H$112),$D$112,0),IF(EXACT(H53,$H$113),$D$113,0),IF(EXACT(H53,$H$114),$D$114,0))&gt;5,"Mass Produced","Fully Custom"),"Check inputs"))</f>
        <v/>
      </c>
      <c r="F53" s="10" t="str">
        <f t="shared" si="3"/>
        <v/>
      </c>
      <c r="G53" s="10" t="str">
        <f t="shared" si="4"/>
        <v/>
      </c>
      <c r="H53" t="str">
        <f t="shared" si="5"/>
        <v>0:0:0:</v>
      </c>
    </row>
    <row r="54" spans="1:8" ht="23.1" customHeight="1">
      <c r="A54" s="8"/>
      <c r="B54" s="8"/>
      <c r="C54" s="8"/>
      <c r="D54" s="9"/>
      <c r="E54" s="11" t="str">
        <f>IF(COUNTA(A54:D54)=0,"",IF(AND(A54&lt;&gt;"",B54&lt;&gt;"",C54&lt;&gt;"",ISNUMBER(D54),D54&gt;=1,D54&lt;=10000,MOD(D54,1)=0,ISNUMBER(MATCH(B54,{"Youth S","Youth M","Youth L","Youth XL","Adult XS","Adult S","Adult M","Adult L","Adult XL","Adult 2XL","Adult 3XL","Adult 4XL","Goalie"},0)),LEN(C54)&lt;=30,LEN(A54)&lt;=3,ISNUMBER(--A54),--A54&gt;=0,--A54&lt;=999,MOD(--A54,1)=0),IF(SUM(IF(EXACT(H54,$H$15),$D$15,0),IF(EXACT(H54,$H$16),$D$16,0),IF(EXACT(H54,$H$17),$D$17,0),IF(EXACT(H54,$H$18),$D$18,0),IF(EXACT(H54,$H$19),$D$19,0),IF(EXACT(H54,$H$20),$D$20,0),IF(EXACT(H54,$H$21),$D$21,0),IF(EXACT(H54,$H$22),$D$22,0),IF(EXACT(H54,$H$23),$D$23,0),IF(EXACT(H54,$H$24),$D$24,0),IF(EXACT(H54,$H$25),$D$25,0),IF(EXACT(H54,$H$26),$D$26,0),IF(EXACT(H54,$H$27),$D$27,0),IF(EXACT(H54,$H$28),$D$28,0),IF(EXACT(H54,$H$29),$D$29,0),IF(EXACT(H54,$H$30),$D$30,0),IF(EXACT(H54,$H$31),$D$31,0),IF(EXACT(H54,$H$32),$D$32,0),IF(EXACT(H54,$H$33),$D$33,0),IF(EXACT(H54,$H$34),$D$34,0),IF(EXACT(H54,$H$35),$D$35,0),IF(EXACT(H54,$H$36),$D$36,0),IF(EXACT(H54,$H$37),$D$37,0),IF(EXACT(H54,$H$38),$D$38,0),IF(EXACT(H54,$H$39),$D$39,0),IF(EXACT(H54,$H$40),$D$40,0),IF(EXACT(H54,$H$41),$D$41,0),IF(EXACT(H54,$H$42),$D$42,0),IF(EXACT(H54,$H$43),$D$43,0),IF(EXACT(H54,$H$44),$D$44,0),IF(EXACT(H54,$H$45),$D$45,0),IF(EXACT(H54,$H$46),$D$46,0),IF(EXACT(H54,$H$47),$D$47,0),IF(EXACT(H54,$H$48),$D$48,0),IF(EXACT(H54,$H$49),$D$49,0),IF(EXACT(H54,$H$50),$D$50,0),IF(EXACT(H54,$H$51),$D$51,0),IF(EXACT(H54,$H$52),$D$52,0),IF(EXACT(H54,$H$53),$D$53,0),IF(EXACT(H54,$H$54),$D$54,0),IF(EXACT(H54,$H$55),$D$55,0),IF(EXACT(H54,$H$56),$D$56,0),IF(EXACT(H54,$H$57),$D$57,0),IF(EXACT(H54,$H$58),$D$58,0),IF(EXACT(H54,$H$59),$D$59,0),IF(EXACT(H54,$H$60),$D$60,0),IF(EXACT(H54,$H$61),$D$61,0),IF(EXACT(H54,$H$62),$D$62,0),IF(EXACT(H54,$H$63),$D$63,0),IF(EXACT(H54,$H$64),$D$64,0),IF(EXACT(H54,$H$65),$D$65,0),IF(EXACT(H54,$H$66),$D$66,0),IF(EXACT(H54,$H$67),$D$67,0),IF(EXACT(H54,$H$68),$D$68,0),IF(EXACT(H54,$H$69),$D$69,0),IF(EXACT(H54,$H$70),$D$70,0),IF(EXACT(H54,$H$71),$D$71,0),IF(EXACT(H54,$H$72),$D$72,0),IF(EXACT(H54,$H$73),$D$73,0),IF(EXACT(H54,$H$74),$D$74,0),IF(EXACT(H54,$H$75),$D$75,0),IF(EXACT(H54,$H$76),$D$76,0),IF(EXACT(H54,$H$77),$D$77,0),IF(EXACT(H54,$H$78),$D$78,0),IF(EXACT(H54,$H$79),$D$79,0),IF(EXACT(H54,$H$80),$D$80,0),IF(EXACT(H54,$H$81),$D$81,0),IF(EXACT(H54,$H$82),$D$82,0),IF(EXACT(H54,$H$83),$D$83,0),IF(EXACT(H54,$H$84),$D$84,0),IF(EXACT(H54,$H$85),$D$85,0),IF(EXACT(H54,$H$86),$D$86,0),IF(EXACT(H54,$H$87),$D$87,0),IF(EXACT(H54,$H$88),$D$88,0),IF(EXACT(H54,$H$89),$D$89,0),IF(EXACT(H54,$H$90),$D$90,0),IF(EXACT(H54,$H$91),$D$91,0),IF(EXACT(H54,$H$92),$D$92,0),IF(EXACT(H54,$H$93),$D$93,0),IF(EXACT(H54,$H$94),$D$94,0),IF(EXACT(H54,$H$95),$D$95,0),IF(EXACT(H54,$H$96),$D$96,0),IF(EXACT(H54,$H$97),$D$97,0),IF(EXACT(H54,$H$98),$D$98,0),IF(EXACT(H54,$H$99),$D$99,0),IF(EXACT(H54,$H$100),$D$100,0),IF(EXACT(H54,$H$101),$D$101,0),IF(EXACT(H54,$H$102),$D$102,0),IF(EXACT(H54,$H$103),$D$103,0),IF(EXACT(H54,$H$104),$D$104,0),IF(EXACT(H54,$H$105),$D$105,0),IF(EXACT(H54,$H$106),$D$106,0),IF(EXACT(H54,$H$107),$D$107,0),IF(EXACT(H54,$H$108),$D$108,0),IF(EXACT(H54,$H$109),$D$109,0),IF(EXACT(H54,$H$110),$D$110,0),IF(EXACT(H54,$H$111),$D$111,0),IF(EXACT(H54,$H$112),$D$112,0),IF(EXACT(H54,$H$113),$D$113,0),IF(EXACT(H54,$H$114),$D$114,0))&gt;5,"Mass Produced","Fully Custom"),"Check inputs"))</f>
        <v/>
      </c>
      <c r="F54" s="10" t="str">
        <f t="shared" si="3"/>
        <v/>
      </c>
      <c r="G54" s="10" t="str">
        <f t="shared" si="4"/>
        <v/>
      </c>
      <c r="H54" t="str">
        <f t="shared" si="5"/>
        <v>0:0:0:</v>
      </c>
    </row>
    <row r="55" spans="1:8" ht="23.1" customHeight="1">
      <c r="A55" s="8"/>
      <c r="B55" s="8"/>
      <c r="C55" s="8"/>
      <c r="D55" s="9"/>
      <c r="E55" s="11" t="str">
        <f>IF(COUNTA(A55:D55)=0,"",IF(AND(A55&lt;&gt;"",B55&lt;&gt;"",C55&lt;&gt;"",ISNUMBER(D55),D55&gt;=1,D55&lt;=10000,MOD(D55,1)=0,ISNUMBER(MATCH(B55,{"Youth S","Youth M","Youth L","Youth XL","Adult XS","Adult S","Adult M","Adult L","Adult XL","Adult 2XL","Adult 3XL","Adult 4XL","Goalie"},0)),LEN(C55)&lt;=30,LEN(A55)&lt;=3,ISNUMBER(--A55),--A55&gt;=0,--A55&lt;=999,MOD(--A55,1)=0),IF(SUM(IF(EXACT(H55,$H$15),$D$15,0),IF(EXACT(H55,$H$16),$D$16,0),IF(EXACT(H55,$H$17),$D$17,0),IF(EXACT(H55,$H$18),$D$18,0),IF(EXACT(H55,$H$19),$D$19,0),IF(EXACT(H55,$H$20),$D$20,0),IF(EXACT(H55,$H$21),$D$21,0),IF(EXACT(H55,$H$22),$D$22,0),IF(EXACT(H55,$H$23),$D$23,0),IF(EXACT(H55,$H$24),$D$24,0),IF(EXACT(H55,$H$25),$D$25,0),IF(EXACT(H55,$H$26),$D$26,0),IF(EXACT(H55,$H$27),$D$27,0),IF(EXACT(H55,$H$28),$D$28,0),IF(EXACT(H55,$H$29),$D$29,0),IF(EXACT(H55,$H$30),$D$30,0),IF(EXACT(H55,$H$31),$D$31,0),IF(EXACT(H55,$H$32),$D$32,0),IF(EXACT(H55,$H$33),$D$33,0),IF(EXACT(H55,$H$34),$D$34,0),IF(EXACT(H55,$H$35),$D$35,0),IF(EXACT(H55,$H$36),$D$36,0),IF(EXACT(H55,$H$37),$D$37,0),IF(EXACT(H55,$H$38),$D$38,0),IF(EXACT(H55,$H$39),$D$39,0),IF(EXACT(H55,$H$40),$D$40,0),IF(EXACT(H55,$H$41),$D$41,0),IF(EXACT(H55,$H$42),$D$42,0),IF(EXACT(H55,$H$43),$D$43,0),IF(EXACT(H55,$H$44),$D$44,0),IF(EXACT(H55,$H$45),$D$45,0),IF(EXACT(H55,$H$46),$D$46,0),IF(EXACT(H55,$H$47),$D$47,0),IF(EXACT(H55,$H$48),$D$48,0),IF(EXACT(H55,$H$49),$D$49,0),IF(EXACT(H55,$H$50),$D$50,0),IF(EXACT(H55,$H$51),$D$51,0),IF(EXACT(H55,$H$52),$D$52,0),IF(EXACT(H55,$H$53),$D$53,0),IF(EXACT(H55,$H$54),$D$54,0),IF(EXACT(H55,$H$55),$D$55,0),IF(EXACT(H55,$H$56),$D$56,0),IF(EXACT(H55,$H$57),$D$57,0),IF(EXACT(H55,$H$58),$D$58,0),IF(EXACT(H55,$H$59),$D$59,0),IF(EXACT(H55,$H$60),$D$60,0),IF(EXACT(H55,$H$61),$D$61,0),IF(EXACT(H55,$H$62),$D$62,0),IF(EXACT(H55,$H$63),$D$63,0),IF(EXACT(H55,$H$64),$D$64,0),IF(EXACT(H55,$H$65),$D$65,0),IF(EXACT(H55,$H$66),$D$66,0),IF(EXACT(H55,$H$67),$D$67,0),IF(EXACT(H55,$H$68),$D$68,0),IF(EXACT(H55,$H$69),$D$69,0),IF(EXACT(H55,$H$70),$D$70,0),IF(EXACT(H55,$H$71),$D$71,0),IF(EXACT(H55,$H$72),$D$72,0),IF(EXACT(H55,$H$73),$D$73,0),IF(EXACT(H55,$H$74),$D$74,0),IF(EXACT(H55,$H$75),$D$75,0),IF(EXACT(H55,$H$76),$D$76,0),IF(EXACT(H55,$H$77),$D$77,0),IF(EXACT(H55,$H$78),$D$78,0),IF(EXACT(H55,$H$79),$D$79,0),IF(EXACT(H55,$H$80),$D$80,0),IF(EXACT(H55,$H$81),$D$81,0),IF(EXACT(H55,$H$82),$D$82,0),IF(EXACT(H55,$H$83),$D$83,0),IF(EXACT(H55,$H$84),$D$84,0),IF(EXACT(H55,$H$85),$D$85,0),IF(EXACT(H55,$H$86),$D$86,0),IF(EXACT(H55,$H$87),$D$87,0),IF(EXACT(H55,$H$88),$D$88,0),IF(EXACT(H55,$H$89),$D$89,0),IF(EXACT(H55,$H$90),$D$90,0),IF(EXACT(H55,$H$91),$D$91,0),IF(EXACT(H55,$H$92),$D$92,0),IF(EXACT(H55,$H$93),$D$93,0),IF(EXACT(H55,$H$94),$D$94,0),IF(EXACT(H55,$H$95),$D$95,0),IF(EXACT(H55,$H$96),$D$96,0),IF(EXACT(H55,$H$97),$D$97,0),IF(EXACT(H55,$H$98),$D$98,0),IF(EXACT(H55,$H$99),$D$99,0),IF(EXACT(H55,$H$100),$D$100,0),IF(EXACT(H55,$H$101),$D$101,0),IF(EXACT(H55,$H$102),$D$102,0),IF(EXACT(H55,$H$103),$D$103,0),IF(EXACT(H55,$H$104),$D$104,0),IF(EXACT(H55,$H$105),$D$105,0),IF(EXACT(H55,$H$106),$D$106,0),IF(EXACT(H55,$H$107),$D$107,0),IF(EXACT(H55,$H$108),$D$108,0),IF(EXACT(H55,$H$109),$D$109,0),IF(EXACT(H55,$H$110),$D$110,0),IF(EXACT(H55,$H$111),$D$111,0),IF(EXACT(H55,$H$112),$D$112,0),IF(EXACT(H55,$H$113),$D$113,0),IF(EXACT(H55,$H$114),$D$114,0))&gt;5,"Mass Produced","Fully Custom"),"Check inputs"))</f>
        <v/>
      </c>
      <c r="F55" s="10" t="str">
        <f t="shared" si="3"/>
        <v/>
      </c>
      <c r="G55" s="10" t="str">
        <f t="shared" si="4"/>
        <v/>
      </c>
      <c r="H55" t="str">
        <f t="shared" si="5"/>
        <v>0:0:0:</v>
      </c>
    </row>
    <row r="56" spans="1:8" ht="23.1" customHeight="1">
      <c r="A56" s="8"/>
      <c r="B56" s="8"/>
      <c r="C56" s="8"/>
      <c r="D56" s="9"/>
      <c r="E56" s="11" t="str">
        <f>IF(COUNTA(A56:D56)=0,"",IF(AND(A56&lt;&gt;"",B56&lt;&gt;"",C56&lt;&gt;"",ISNUMBER(D56),D56&gt;=1,D56&lt;=10000,MOD(D56,1)=0,ISNUMBER(MATCH(B56,{"Youth S","Youth M","Youth L","Youth XL","Adult XS","Adult S","Adult M","Adult L","Adult XL","Adult 2XL","Adult 3XL","Adult 4XL","Goalie"},0)),LEN(C56)&lt;=30,LEN(A56)&lt;=3,ISNUMBER(--A56),--A56&gt;=0,--A56&lt;=999,MOD(--A56,1)=0),IF(SUM(IF(EXACT(H56,$H$15),$D$15,0),IF(EXACT(H56,$H$16),$D$16,0),IF(EXACT(H56,$H$17),$D$17,0),IF(EXACT(H56,$H$18),$D$18,0),IF(EXACT(H56,$H$19),$D$19,0),IF(EXACT(H56,$H$20),$D$20,0),IF(EXACT(H56,$H$21),$D$21,0),IF(EXACT(H56,$H$22),$D$22,0),IF(EXACT(H56,$H$23),$D$23,0),IF(EXACT(H56,$H$24),$D$24,0),IF(EXACT(H56,$H$25),$D$25,0),IF(EXACT(H56,$H$26),$D$26,0),IF(EXACT(H56,$H$27),$D$27,0),IF(EXACT(H56,$H$28),$D$28,0),IF(EXACT(H56,$H$29),$D$29,0),IF(EXACT(H56,$H$30),$D$30,0),IF(EXACT(H56,$H$31),$D$31,0),IF(EXACT(H56,$H$32),$D$32,0),IF(EXACT(H56,$H$33),$D$33,0),IF(EXACT(H56,$H$34),$D$34,0),IF(EXACT(H56,$H$35),$D$35,0),IF(EXACT(H56,$H$36),$D$36,0),IF(EXACT(H56,$H$37),$D$37,0),IF(EXACT(H56,$H$38),$D$38,0),IF(EXACT(H56,$H$39),$D$39,0),IF(EXACT(H56,$H$40),$D$40,0),IF(EXACT(H56,$H$41),$D$41,0),IF(EXACT(H56,$H$42),$D$42,0),IF(EXACT(H56,$H$43),$D$43,0),IF(EXACT(H56,$H$44),$D$44,0),IF(EXACT(H56,$H$45),$D$45,0),IF(EXACT(H56,$H$46),$D$46,0),IF(EXACT(H56,$H$47),$D$47,0),IF(EXACT(H56,$H$48),$D$48,0),IF(EXACT(H56,$H$49),$D$49,0),IF(EXACT(H56,$H$50),$D$50,0),IF(EXACT(H56,$H$51),$D$51,0),IF(EXACT(H56,$H$52),$D$52,0),IF(EXACT(H56,$H$53),$D$53,0),IF(EXACT(H56,$H$54),$D$54,0),IF(EXACT(H56,$H$55),$D$55,0),IF(EXACT(H56,$H$56),$D$56,0),IF(EXACT(H56,$H$57),$D$57,0),IF(EXACT(H56,$H$58),$D$58,0),IF(EXACT(H56,$H$59),$D$59,0),IF(EXACT(H56,$H$60),$D$60,0),IF(EXACT(H56,$H$61),$D$61,0),IF(EXACT(H56,$H$62),$D$62,0),IF(EXACT(H56,$H$63),$D$63,0),IF(EXACT(H56,$H$64),$D$64,0),IF(EXACT(H56,$H$65),$D$65,0),IF(EXACT(H56,$H$66),$D$66,0),IF(EXACT(H56,$H$67),$D$67,0),IF(EXACT(H56,$H$68),$D$68,0),IF(EXACT(H56,$H$69),$D$69,0),IF(EXACT(H56,$H$70),$D$70,0),IF(EXACT(H56,$H$71),$D$71,0),IF(EXACT(H56,$H$72),$D$72,0),IF(EXACT(H56,$H$73),$D$73,0),IF(EXACT(H56,$H$74),$D$74,0),IF(EXACT(H56,$H$75),$D$75,0),IF(EXACT(H56,$H$76),$D$76,0),IF(EXACT(H56,$H$77),$D$77,0),IF(EXACT(H56,$H$78),$D$78,0),IF(EXACT(H56,$H$79),$D$79,0),IF(EXACT(H56,$H$80),$D$80,0),IF(EXACT(H56,$H$81),$D$81,0),IF(EXACT(H56,$H$82),$D$82,0),IF(EXACT(H56,$H$83),$D$83,0),IF(EXACT(H56,$H$84),$D$84,0),IF(EXACT(H56,$H$85),$D$85,0),IF(EXACT(H56,$H$86),$D$86,0),IF(EXACT(H56,$H$87),$D$87,0),IF(EXACT(H56,$H$88),$D$88,0),IF(EXACT(H56,$H$89),$D$89,0),IF(EXACT(H56,$H$90),$D$90,0),IF(EXACT(H56,$H$91),$D$91,0),IF(EXACT(H56,$H$92),$D$92,0),IF(EXACT(H56,$H$93),$D$93,0),IF(EXACT(H56,$H$94),$D$94,0),IF(EXACT(H56,$H$95),$D$95,0),IF(EXACT(H56,$H$96),$D$96,0),IF(EXACT(H56,$H$97),$D$97,0),IF(EXACT(H56,$H$98),$D$98,0),IF(EXACT(H56,$H$99),$D$99,0),IF(EXACT(H56,$H$100),$D$100,0),IF(EXACT(H56,$H$101),$D$101,0),IF(EXACT(H56,$H$102),$D$102,0),IF(EXACT(H56,$H$103),$D$103,0),IF(EXACT(H56,$H$104),$D$104,0),IF(EXACT(H56,$H$105),$D$105,0),IF(EXACT(H56,$H$106),$D$106,0),IF(EXACT(H56,$H$107),$D$107,0),IF(EXACT(H56,$H$108),$D$108,0),IF(EXACT(H56,$H$109),$D$109,0),IF(EXACT(H56,$H$110),$D$110,0),IF(EXACT(H56,$H$111),$D$111,0),IF(EXACT(H56,$H$112),$D$112,0),IF(EXACT(H56,$H$113),$D$113,0),IF(EXACT(H56,$H$114),$D$114,0))&gt;5,"Mass Produced","Fully Custom"),"Check inputs"))</f>
        <v/>
      </c>
      <c r="F56" s="10" t="str">
        <f t="shared" si="3"/>
        <v/>
      </c>
      <c r="G56" s="10" t="str">
        <f t="shared" si="4"/>
        <v/>
      </c>
      <c r="H56" t="str">
        <f t="shared" si="5"/>
        <v>0:0:0:</v>
      </c>
    </row>
    <row r="57" spans="1:8" ht="23.1" customHeight="1">
      <c r="A57" s="8"/>
      <c r="B57" s="8"/>
      <c r="C57" s="8"/>
      <c r="D57" s="9"/>
      <c r="E57" s="11" t="str">
        <f>IF(COUNTA(A57:D57)=0,"",IF(AND(A57&lt;&gt;"",B57&lt;&gt;"",C57&lt;&gt;"",ISNUMBER(D57),D57&gt;=1,D57&lt;=10000,MOD(D57,1)=0,ISNUMBER(MATCH(B57,{"Youth S","Youth M","Youth L","Youth XL","Adult XS","Adult S","Adult M","Adult L","Adult XL","Adult 2XL","Adult 3XL","Adult 4XL","Goalie"},0)),LEN(C57)&lt;=30,LEN(A57)&lt;=3,ISNUMBER(--A57),--A57&gt;=0,--A57&lt;=999,MOD(--A57,1)=0),IF(SUM(IF(EXACT(H57,$H$15),$D$15,0),IF(EXACT(H57,$H$16),$D$16,0),IF(EXACT(H57,$H$17),$D$17,0),IF(EXACT(H57,$H$18),$D$18,0),IF(EXACT(H57,$H$19),$D$19,0),IF(EXACT(H57,$H$20),$D$20,0),IF(EXACT(H57,$H$21),$D$21,0),IF(EXACT(H57,$H$22),$D$22,0),IF(EXACT(H57,$H$23),$D$23,0),IF(EXACT(H57,$H$24),$D$24,0),IF(EXACT(H57,$H$25),$D$25,0),IF(EXACT(H57,$H$26),$D$26,0),IF(EXACT(H57,$H$27),$D$27,0),IF(EXACT(H57,$H$28),$D$28,0),IF(EXACT(H57,$H$29),$D$29,0),IF(EXACT(H57,$H$30),$D$30,0),IF(EXACT(H57,$H$31),$D$31,0),IF(EXACT(H57,$H$32),$D$32,0),IF(EXACT(H57,$H$33),$D$33,0),IF(EXACT(H57,$H$34),$D$34,0),IF(EXACT(H57,$H$35),$D$35,0),IF(EXACT(H57,$H$36),$D$36,0),IF(EXACT(H57,$H$37),$D$37,0),IF(EXACT(H57,$H$38),$D$38,0),IF(EXACT(H57,$H$39),$D$39,0),IF(EXACT(H57,$H$40),$D$40,0),IF(EXACT(H57,$H$41),$D$41,0),IF(EXACT(H57,$H$42),$D$42,0),IF(EXACT(H57,$H$43),$D$43,0),IF(EXACT(H57,$H$44),$D$44,0),IF(EXACT(H57,$H$45),$D$45,0),IF(EXACT(H57,$H$46),$D$46,0),IF(EXACT(H57,$H$47),$D$47,0),IF(EXACT(H57,$H$48),$D$48,0),IF(EXACT(H57,$H$49),$D$49,0),IF(EXACT(H57,$H$50),$D$50,0),IF(EXACT(H57,$H$51),$D$51,0),IF(EXACT(H57,$H$52),$D$52,0),IF(EXACT(H57,$H$53),$D$53,0),IF(EXACT(H57,$H$54),$D$54,0),IF(EXACT(H57,$H$55),$D$55,0),IF(EXACT(H57,$H$56),$D$56,0),IF(EXACT(H57,$H$57),$D$57,0),IF(EXACT(H57,$H$58),$D$58,0),IF(EXACT(H57,$H$59),$D$59,0),IF(EXACT(H57,$H$60),$D$60,0),IF(EXACT(H57,$H$61),$D$61,0),IF(EXACT(H57,$H$62),$D$62,0),IF(EXACT(H57,$H$63),$D$63,0),IF(EXACT(H57,$H$64),$D$64,0),IF(EXACT(H57,$H$65),$D$65,0),IF(EXACT(H57,$H$66),$D$66,0),IF(EXACT(H57,$H$67),$D$67,0),IF(EXACT(H57,$H$68),$D$68,0),IF(EXACT(H57,$H$69),$D$69,0),IF(EXACT(H57,$H$70),$D$70,0),IF(EXACT(H57,$H$71),$D$71,0),IF(EXACT(H57,$H$72),$D$72,0),IF(EXACT(H57,$H$73),$D$73,0),IF(EXACT(H57,$H$74),$D$74,0),IF(EXACT(H57,$H$75),$D$75,0),IF(EXACT(H57,$H$76),$D$76,0),IF(EXACT(H57,$H$77),$D$77,0),IF(EXACT(H57,$H$78),$D$78,0),IF(EXACT(H57,$H$79),$D$79,0),IF(EXACT(H57,$H$80),$D$80,0),IF(EXACT(H57,$H$81),$D$81,0),IF(EXACT(H57,$H$82),$D$82,0),IF(EXACT(H57,$H$83),$D$83,0),IF(EXACT(H57,$H$84),$D$84,0),IF(EXACT(H57,$H$85),$D$85,0),IF(EXACT(H57,$H$86),$D$86,0),IF(EXACT(H57,$H$87),$D$87,0),IF(EXACT(H57,$H$88),$D$88,0),IF(EXACT(H57,$H$89),$D$89,0),IF(EXACT(H57,$H$90),$D$90,0),IF(EXACT(H57,$H$91),$D$91,0),IF(EXACT(H57,$H$92),$D$92,0),IF(EXACT(H57,$H$93),$D$93,0),IF(EXACT(H57,$H$94),$D$94,0),IF(EXACT(H57,$H$95),$D$95,0),IF(EXACT(H57,$H$96),$D$96,0),IF(EXACT(H57,$H$97),$D$97,0),IF(EXACT(H57,$H$98),$D$98,0),IF(EXACT(H57,$H$99),$D$99,0),IF(EXACT(H57,$H$100),$D$100,0),IF(EXACT(H57,$H$101),$D$101,0),IF(EXACT(H57,$H$102),$D$102,0),IF(EXACT(H57,$H$103),$D$103,0),IF(EXACT(H57,$H$104),$D$104,0),IF(EXACT(H57,$H$105),$D$105,0),IF(EXACT(H57,$H$106),$D$106,0),IF(EXACT(H57,$H$107),$D$107,0),IF(EXACT(H57,$H$108),$D$108,0),IF(EXACT(H57,$H$109),$D$109,0),IF(EXACT(H57,$H$110),$D$110,0),IF(EXACT(H57,$H$111),$D$111,0),IF(EXACT(H57,$H$112),$D$112,0),IF(EXACT(H57,$H$113),$D$113,0),IF(EXACT(H57,$H$114),$D$114,0))&gt;5,"Mass Produced","Fully Custom"),"Check inputs"))</f>
        <v/>
      </c>
      <c r="F57" s="10" t="str">
        <f t="shared" si="3"/>
        <v/>
      </c>
      <c r="G57" s="10" t="str">
        <f t="shared" si="4"/>
        <v/>
      </c>
      <c r="H57" t="str">
        <f t="shared" si="5"/>
        <v>0:0:0:</v>
      </c>
    </row>
    <row r="58" spans="1:8" ht="23.1" customHeight="1">
      <c r="A58" s="8"/>
      <c r="B58" s="8"/>
      <c r="C58" s="8"/>
      <c r="D58" s="9"/>
      <c r="E58" s="11" t="str">
        <f>IF(COUNTA(A58:D58)=0,"",IF(AND(A58&lt;&gt;"",B58&lt;&gt;"",C58&lt;&gt;"",ISNUMBER(D58),D58&gt;=1,D58&lt;=10000,MOD(D58,1)=0,ISNUMBER(MATCH(B58,{"Youth S","Youth M","Youth L","Youth XL","Adult XS","Adult S","Adult M","Adult L","Adult XL","Adult 2XL","Adult 3XL","Adult 4XL","Goalie"},0)),LEN(C58)&lt;=30,LEN(A58)&lt;=3,ISNUMBER(--A58),--A58&gt;=0,--A58&lt;=999,MOD(--A58,1)=0),IF(SUM(IF(EXACT(H58,$H$15),$D$15,0),IF(EXACT(H58,$H$16),$D$16,0),IF(EXACT(H58,$H$17),$D$17,0),IF(EXACT(H58,$H$18),$D$18,0),IF(EXACT(H58,$H$19),$D$19,0),IF(EXACT(H58,$H$20),$D$20,0),IF(EXACT(H58,$H$21),$D$21,0),IF(EXACT(H58,$H$22),$D$22,0),IF(EXACT(H58,$H$23),$D$23,0),IF(EXACT(H58,$H$24),$D$24,0),IF(EXACT(H58,$H$25),$D$25,0),IF(EXACT(H58,$H$26),$D$26,0),IF(EXACT(H58,$H$27),$D$27,0),IF(EXACT(H58,$H$28),$D$28,0),IF(EXACT(H58,$H$29),$D$29,0),IF(EXACT(H58,$H$30),$D$30,0),IF(EXACT(H58,$H$31),$D$31,0),IF(EXACT(H58,$H$32),$D$32,0),IF(EXACT(H58,$H$33),$D$33,0),IF(EXACT(H58,$H$34),$D$34,0),IF(EXACT(H58,$H$35),$D$35,0),IF(EXACT(H58,$H$36),$D$36,0),IF(EXACT(H58,$H$37),$D$37,0),IF(EXACT(H58,$H$38),$D$38,0),IF(EXACT(H58,$H$39),$D$39,0),IF(EXACT(H58,$H$40),$D$40,0),IF(EXACT(H58,$H$41),$D$41,0),IF(EXACT(H58,$H$42),$D$42,0),IF(EXACT(H58,$H$43),$D$43,0),IF(EXACT(H58,$H$44),$D$44,0),IF(EXACT(H58,$H$45),$D$45,0),IF(EXACT(H58,$H$46),$D$46,0),IF(EXACT(H58,$H$47),$D$47,0),IF(EXACT(H58,$H$48),$D$48,0),IF(EXACT(H58,$H$49),$D$49,0),IF(EXACT(H58,$H$50),$D$50,0),IF(EXACT(H58,$H$51),$D$51,0),IF(EXACT(H58,$H$52),$D$52,0),IF(EXACT(H58,$H$53),$D$53,0),IF(EXACT(H58,$H$54),$D$54,0),IF(EXACT(H58,$H$55),$D$55,0),IF(EXACT(H58,$H$56),$D$56,0),IF(EXACT(H58,$H$57),$D$57,0),IF(EXACT(H58,$H$58),$D$58,0),IF(EXACT(H58,$H$59),$D$59,0),IF(EXACT(H58,$H$60),$D$60,0),IF(EXACT(H58,$H$61),$D$61,0),IF(EXACT(H58,$H$62),$D$62,0),IF(EXACT(H58,$H$63),$D$63,0),IF(EXACT(H58,$H$64),$D$64,0),IF(EXACT(H58,$H$65),$D$65,0),IF(EXACT(H58,$H$66),$D$66,0),IF(EXACT(H58,$H$67),$D$67,0),IF(EXACT(H58,$H$68),$D$68,0),IF(EXACT(H58,$H$69),$D$69,0),IF(EXACT(H58,$H$70),$D$70,0),IF(EXACT(H58,$H$71),$D$71,0),IF(EXACT(H58,$H$72),$D$72,0),IF(EXACT(H58,$H$73),$D$73,0),IF(EXACT(H58,$H$74),$D$74,0),IF(EXACT(H58,$H$75),$D$75,0),IF(EXACT(H58,$H$76),$D$76,0),IF(EXACT(H58,$H$77),$D$77,0),IF(EXACT(H58,$H$78),$D$78,0),IF(EXACT(H58,$H$79),$D$79,0),IF(EXACT(H58,$H$80),$D$80,0),IF(EXACT(H58,$H$81),$D$81,0),IF(EXACT(H58,$H$82),$D$82,0),IF(EXACT(H58,$H$83),$D$83,0),IF(EXACT(H58,$H$84),$D$84,0),IF(EXACT(H58,$H$85),$D$85,0),IF(EXACT(H58,$H$86),$D$86,0),IF(EXACT(H58,$H$87),$D$87,0),IF(EXACT(H58,$H$88),$D$88,0),IF(EXACT(H58,$H$89),$D$89,0),IF(EXACT(H58,$H$90),$D$90,0),IF(EXACT(H58,$H$91),$D$91,0),IF(EXACT(H58,$H$92),$D$92,0),IF(EXACT(H58,$H$93),$D$93,0),IF(EXACT(H58,$H$94),$D$94,0),IF(EXACT(H58,$H$95),$D$95,0),IF(EXACT(H58,$H$96),$D$96,0),IF(EXACT(H58,$H$97),$D$97,0),IF(EXACT(H58,$H$98),$D$98,0),IF(EXACT(H58,$H$99),$D$99,0),IF(EXACT(H58,$H$100),$D$100,0),IF(EXACT(H58,$H$101),$D$101,0),IF(EXACT(H58,$H$102),$D$102,0),IF(EXACT(H58,$H$103),$D$103,0),IF(EXACT(H58,$H$104),$D$104,0),IF(EXACT(H58,$H$105),$D$105,0),IF(EXACT(H58,$H$106),$D$106,0),IF(EXACT(H58,$H$107),$D$107,0),IF(EXACT(H58,$H$108),$D$108,0),IF(EXACT(H58,$H$109),$D$109,0),IF(EXACT(H58,$H$110),$D$110,0),IF(EXACT(H58,$H$111),$D$111,0),IF(EXACT(H58,$H$112),$D$112,0),IF(EXACT(H58,$H$113),$D$113,0),IF(EXACT(H58,$H$114),$D$114,0))&gt;5,"Mass Produced","Fully Custom"),"Check inputs"))</f>
        <v/>
      </c>
      <c r="F58" s="10" t="str">
        <f t="shared" si="3"/>
        <v/>
      </c>
      <c r="G58" s="10" t="str">
        <f t="shared" si="4"/>
        <v/>
      </c>
      <c r="H58" t="str">
        <f t="shared" si="5"/>
        <v>0:0:0:</v>
      </c>
    </row>
    <row r="59" spans="1:8" ht="23.1" customHeight="1">
      <c r="A59" s="8"/>
      <c r="B59" s="8"/>
      <c r="C59" s="8"/>
      <c r="D59" s="9"/>
      <c r="E59" s="11" t="str">
        <f>IF(COUNTA(A59:D59)=0,"",IF(AND(A59&lt;&gt;"",B59&lt;&gt;"",C59&lt;&gt;"",ISNUMBER(D59),D59&gt;=1,D59&lt;=10000,MOD(D59,1)=0,ISNUMBER(MATCH(B59,{"Youth S","Youth M","Youth L","Youth XL","Adult XS","Adult S","Adult M","Adult L","Adult XL","Adult 2XL","Adult 3XL","Adult 4XL","Goalie"},0)),LEN(C59)&lt;=30,LEN(A59)&lt;=3,ISNUMBER(--A59),--A59&gt;=0,--A59&lt;=999,MOD(--A59,1)=0),IF(SUM(IF(EXACT(H59,$H$15),$D$15,0),IF(EXACT(H59,$H$16),$D$16,0),IF(EXACT(H59,$H$17),$D$17,0),IF(EXACT(H59,$H$18),$D$18,0),IF(EXACT(H59,$H$19),$D$19,0),IF(EXACT(H59,$H$20),$D$20,0),IF(EXACT(H59,$H$21),$D$21,0),IF(EXACT(H59,$H$22),$D$22,0),IF(EXACT(H59,$H$23),$D$23,0),IF(EXACT(H59,$H$24),$D$24,0),IF(EXACT(H59,$H$25),$D$25,0),IF(EXACT(H59,$H$26),$D$26,0),IF(EXACT(H59,$H$27),$D$27,0),IF(EXACT(H59,$H$28),$D$28,0),IF(EXACT(H59,$H$29),$D$29,0),IF(EXACT(H59,$H$30),$D$30,0),IF(EXACT(H59,$H$31),$D$31,0),IF(EXACT(H59,$H$32),$D$32,0),IF(EXACT(H59,$H$33),$D$33,0),IF(EXACT(H59,$H$34),$D$34,0),IF(EXACT(H59,$H$35),$D$35,0),IF(EXACT(H59,$H$36),$D$36,0),IF(EXACT(H59,$H$37),$D$37,0),IF(EXACT(H59,$H$38),$D$38,0),IF(EXACT(H59,$H$39),$D$39,0),IF(EXACT(H59,$H$40),$D$40,0),IF(EXACT(H59,$H$41),$D$41,0),IF(EXACT(H59,$H$42),$D$42,0),IF(EXACT(H59,$H$43),$D$43,0),IF(EXACT(H59,$H$44),$D$44,0),IF(EXACT(H59,$H$45),$D$45,0),IF(EXACT(H59,$H$46),$D$46,0),IF(EXACT(H59,$H$47),$D$47,0),IF(EXACT(H59,$H$48),$D$48,0),IF(EXACT(H59,$H$49),$D$49,0),IF(EXACT(H59,$H$50),$D$50,0),IF(EXACT(H59,$H$51),$D$51,0),IF(EXACT(H59,$H$52),$D$52,0),IF(EXACT(H59,$H$53),$D$53,0),IF(EXACT(H59,$H$54),$D$54,0),IF(EXACT(H59,$H$55),$D$55,0),IF(EXACT(H59,$H$56),$D$56,0),IF(EXACT(H59,$H$57),$D$57,0),IF(EXACT(H59,$H$58),$D$58,0),IF(EXACT(H59,$H$59),$D$59,0),IF(EXACT(H59,$H$60),$D$60,0),IF(EXACT(H59,$H$61),$D$61,0),IF(EXACT(H59,$H$62),$D$62,0),IF(EXACT(H59,$H$63),$D$63,0),IF(EXACT(H59,$H$64),$D$64,0),IF(EXACT(H59,$H$65),$D$65,0),IF(EXACT(H59,$H$66),$D$66,0),IF(EXACT(H59,$H$67),$D$67,0),IF(EXACT(H59,$H$68),$D$68,0),IF(EXACT(H59,$H$69),$D$69,0),IF(EXACT(H59,$H$70),$D$70,0),IF(EXACT(H59,$H$71),$D$71,0),IF(EXACT(H59,$H$72),$D$72,0),IF(EXACT(H59,$H$73),$D$73,0),IF(EXACT(H59,$H$74),$D$74,0),IF(EXACT(H59,$H$75),$D$75,0),IF(EXACT(H59,$H$76),$D$76,0),IF(EXACT(H59,$H$77),$D$77,0),IF(EXACT(H59,$H$78),$D$78,0),IF(EXACT(H59,$H$79),$D$79,0),IF(EXACT(H59,$H$80),$D$80,0),IF(EXACT(H59,$H$81),$D$81,0),IF(EXACT(H59,$H$82),$D$82,0),IF(EXACT(H59,$H$83),$D$83,0),IF(EXACT(H59,$H$84),$D$84,0),IF(EXACT(H59,$H$85),$D$85,0),IF(EXACT(H59,$H$86),$D$86,0),IF(EXACT(H59,$H$87),$D$87,0),IF(EXACT(H59,$H$88),$D$88,0),IF(EXACT(H59,$H$89),$D$89,0),IF(EXACT(H59,$H$90),$D$90,0),IF(EXACT(H59,$H$91),$D$91,0),IF(EXACT(H59,$H$92),$D$92,0),IF(EXACT(H59,$H$93),$D$93,0),IF(EXACT(H59,$H$94),$D$94,0),IF(EXACT(H59,$H$95),$D$95,0),IF(EXACT(H59,$H$96),$D$96,0),IF(EXACT(H59,$H$97),$D$97,0),IF(EXACT(H59,$H$98),$D$98,0),IF(EXACT(H59,$H$99),$D$99,0),IF(EXACT(H59,$H$100),$D$100,0),IF(EXACT(H59,$H$101),$D$101,0),IF(EXACT(H59,$H$102),$D$102,0),IF(EXACT(H59,$H$103),$D$103,0),IF(EXACT(H59,$H$104),$D$104,0),IF(EXACT(H59,$H$105),$D$105,0),IF(EXACT(H59,$H$106),$D$106,0),IF(EXACT(H59,$H$107),$D$107,0),IF(EXACT(H59,$H$108),$D$108,0),IF(EXACT(H59,$H$109),$D$109,0),IF(EXACT(H59,$H$110),$D$110,0),IF(EXACT(H59,$H$111),$D$111,0),IF(EXACT(H59,$H$112),$D$112,0),IF(EXACT(H59,$H$113),$D$113,0),IF(EXACT(H59,$H$114),$D$114,0))&gt;5,"Mass Produced","Fully Custom"),"Check inputs"))</f>
        <v/>
      </c>
      <c r="F59" s="10" t="str">
        <f t="shared" si="3"/>
        <v/>
      </c>
      <c r="G59" s="10" t="str">
        <f t="shared" si="4"/>
        <v/>
      </c>
      <c r="H59" t="str">
        <f t="shared" si="5"/>
        <v>0:0:0:</v>
      </c>
    </row>
    <row r="60" spans="1:8" ht="23.1" customHeight="1">
      <c r="A60" s="8"/>
      <c r="B60" s="8"/>
      <c r="C60" s="8"/>
      <c r="D60" s="9"/>
      <c r="E60" s="11" t="str">
        <f>IF(COUNTA(A60:D60)=0,"",IF(AND(A60&lt;&gt;"",B60&lt;&gt;"",C60&lt;&gt;"",ISNUMBER(D60),D60&gt;=1,D60&lt;=10000,MOD(D60,1)=0,ISNUMBER(MATCH(B60,{"Youth S","Youth M","Youth L","Youth XL","Adult XS","Adult S","Adult M","Adult L","Adult XL","Adult 2XL","Adult 3XL","Adult 4XL","Goalie"},0)),LEN(C60)&lt;=30,LEN(A60)&lt;=3,ISNUMBER(--A60),--A60&gt;=0,--A60&lt;=999,MOD(--A60,1)=0),IF(SUM(IF(EXACT(H60,$H$15),$D$15,0),IF(EXACT(H60,$H$16),$D$16,0),IF(EXACT(H60,$H$17),$D$17,0),IF(EXACT(H60,$H$18),$D$18,0),IF(EXACT(H60,$H$19),$D$19,0),IF(EXACT(H60,$H$20),$D$20,0),IF(EXACT(H60,$H$21),$D$21,0),IF(EXACT(H60,$H$22),$D$22,0),IF(EXACT(H60,$H$23),$D$23,0),IF(EXACT(H60,$H$24),$D$24,0),IF(EXACT(H60,$H$25),$D$25,0),IF(EXACT(H60,$H$26),$D$26,0),IF(EXACT(H60,$H$27),$D$27,0),IF(EXACT(H60,$H$28),$D$28,0),IF(EXACT(H60,$H$29),$D$29,0),IF(EXACT(H60,$H$30),$D$30,0),IF(EXACT(H60,$H$31),$D$31,0),IF(EXACT(H60,$H$32),$D$32,0),IF(EXACT(H60,$H$33),$D$33,0),IF(EXACT(H60,$H$34),$D$34,0),IF(EXACT(H60,$H$35),$D$35,0),IF(EXACT(H60,$H$36),$D$36,0),IF(EXACT(H60,$H$37),$D$37,0),IF(EXACT(H60,$H$38),$D$38,0),IF(EXACT(H60,$H$39),$D$39,0),IF(EXACT(H60,$H$40),$D$40,0),IF(EXACT(H60,$H$41),$D$41,0),IF(EXACT(H60,$H$42),$D$42,0),IF(EXACT(H60,$H$43),$D$43,0),IF(EXACT(H60,$H$44),$D$44,0),IF(EXACT(H60,$H$45),$D$45,0),IF(EXACT(H60,$H$46),$D$46,0),IF(EXACT(H60,$H$47),$D$47,0),IF(EXACT(H60,$H$48),$D$48,0),IF(EXACT(H60,$H$49),$D$49,0),IF(EXACT(H60,$H$50),$D$50,0),IF(EXACT(H60,$H$51),$D$51,0),IF(EXACT(H60,$H$52),$D$52,0),IF(EXACT(H60,$H$53),$D$53,0),IF(EXACT(H60,$H$54),$D$54,0),IF(EXACT(H60,$H$55),$D$55,0),IF(EXACT(H60,$H$56),$D$56,0),IF(EXACT(H60,$H$57),$D$57,0),IF(EXACT(H60,$H$58),$D$58,0),IF(EXACT(H60,$H$59),$D$59,0),IF(EXACT(H60,$H$60),$D$60,0),IF(EXACT(H60,$H$61),$D$61,0),IF(EXACT(H60,$H$62),$D$62,0),IF(EXACT(H60,$H$63),$D$63,0),IF(EXACT(H60,$H$64),$D$64,0),IF(EXACT(H60,$H$65),$D$65,0),IF(EXACT(H60,$H$66),$D$66,0),IF(EXACT(H60,$H$67),$D$67,0),IF(EXACT(H60,$H$68),$D$68,0),IF(EXACT(H60,$H$69),$D$69,0),IF(EXACT(H60,$H$70),$D$70,0),IF(EXACT(H60,$H$71),$D$71,0),IF(EXACT(H60,$H$72),$D$72,0),IF(EXACT(H60,$H$73),$D$73,0),IF(EXACT(H60,$H$74),$D$74,0),IF(EXACT(H60,$H$75),$D$75,0),IF(EXACT(H60,$H$76),$D$76,0),IF(EXACT(H60,$H$77),$D$77,0),IF(EXACT(H60,$H$78),$D$78,0),IF(EXACT(H60,$H$79),$D$79,0),IF(EXACT(H60,$H$80),$D$80,0),IF(EXACT(H60,$H$81),$D$81,0),IF(EXACT(H60,$H$82),$D$82,0),IF(EXACT(H60,$H$83),$D$83,0),IF(EXACT(H60,$H$84),$D$84,0),IF(EXACT(H60,$H$85),$D$85,0),IF(EXACT(H60,$H$86),$D$86,0),IF(EXACT(H60,$H$87),$D$87,0),IF(EXACT(H60,$H$88),$D$88,0),IF(EXACT(H60,$H$89),$D$89,0),IF(EXACT(H60,$H$90),$D$90,0),IF(EXACT(H60,$H$91),$D$91,0),IF(EXACT(H60,$H$92),$D$92,0),IF(EXACT(H60,$H$93),$D$93,0),IF(EXACT(H60,$H$94),$D$94,0),IF(EXACT(H60,$H$95),$D$95,0),IF(EXACT(H60,$H$96),$D$96,0),IF(EXACT(H60,$H$97),$D$97,0),IF(EXACT(H60,$H$98),$D$98,0),IF(EXACT(H60,$H$99),$D$99,0),IF(EXACT(H60,$H$100),$D$100,0),IF(EXACT(H60,$H$101),$D$101,0),IF(EXACT(H60,$H$102),$D$102,0),IF(EXACT(H60,$H$103),$D$103,0),IF(EXACT(H60,$H$104),$D$104,0),IF(EXACT(H60,$H$105),$D$105,0),IF(EXACT(H60,$H$106),$D$106,0),IF(EXACT(H60,$H$107),$D$107,0),IF(EXACT(H60,$H$108),$D$108,0),IF(EXACT(H60,$H$109),$D$109,0),IF(EXACT(H60,$H$110),$D$110,0),IF(EXACT(H60,$H$111),$D$111,0),IF(EXACT(H60,$H$112),$D$112,0),IF(EXACT(H60,$H$113),$D$113,0),IF(EXACT(H60,$H$114),$D$114,0))&gt;5,"Mass Produced","Fully Custom"),"Check inputs"))</f>
        <v/>
      </c>
      <c r="F60" s="10" t="str">
        <f t="shared" si="3"/>
        <v/>
      </c>
      <c r="G60" s="10" t="str">
        <f t="shared" si="4"/>
        <v/>
      </c>
      <c r="H60" t="str">
        <f t="shared" si="5"/>
        <v>0:0:0:</v>
      </c>
    </row>
    <row r="61" spans="1:8" ht="23.1" customHeight="1">
      <c r="A61" s="8"/>
      <c r="B61" s="8"/>
      <c r="C61" s="8"/>
      <c r="D61" s="9"/>
      <c r="E61" s="11" t="str">
        <f>IF(COUNTA(A61:D61)=0,"",IF(AND(A61&lt;&gt;"",B61&lt;&gt;"",C61&lt;&gt;"",ISNUMBER(D61),D61&gt;=1,D61&lt;=10000,MOD(D61,1)=0,ISNUMBER(MATCH(B61,{"Youth S","Youth M","Youth L","Youth XL","Adult XS","Adult S","Adult M","Adult L","Adult XL","Adult 2XL","Adult 3XL","Adult 4XL","Goalie"},0)),LEN(C61)&lt;=30,LEN(A61)&lt;=3,ISNUMBER(--A61),--A61&gt;=0,--A61&lt;=999,MOD(--A61,1)=0),IF(SUM(IF(EXACT(H61,$H$15),$D$15,0),IF(EXACT(H61,$H$16),$D$16,0),IF(EXACT(H61,$H$17),$D$17,0),IF(EXACT(H61,$H$18),$D$18,0),IF(EXACT(H61,$H$19),$D$19,0),IF(EXACT(H61,$H$20),$D$20,0),IF(EXACT(H61,$H$21),$D$21,0),IF(EXACT(H61,$H$22),$D$22,0),IF(EXACT(H61,$H$23),$D$23,0),IF(EXACT(H61,$H$24),$D$24,0),IF(EXACT(H61,$H$25),$D$25,0),IF(EXACT(H61,$H$26),$D$26,0),IF(EXACT(H61,$H$27),$D$27,0),IF(EXACT(H61,$H$28),$D$28,0),IF(EXACT(H61,$H$29),$D$29,0),IF(EXACT(H61,$H$30),$D$30,0),IF(EXACT(H61,$H$31),$D$31,0),IF(EXACT(H61,$H$32),$D$32,0),IF(EXACT(H61,$H$33),$D$33,0),IF(EXACT(H61,$H$34),$D$34,0),IF(EXACT(H61,$H$35),$D$35,0),IF(EXACT(H61,$H$36),$D$36,0),IF(EXACT(H61,$H$37),$D$37,0),IF(EXACT(H61,$H$38),$D$38,0),IF(EXACT(H61,$H$39),$D$39,0),IF(EXACT(H61,$H$40),$D$40,0),IF(EXACT(H61,$H$41),$D$41,0),IF(EXACT(H61,$H$42),$D$42,0),IF(EXACT(H61,$H$43),$D$43,0),IF(EXACT(H61,$H$44),$D$44,0),IF(EXACT(H61,$H$45),$D$45,0),IF(EXACT(H61,$H$46),$D$46,0),IF(EXACT(H61,$H$47),$D$47,0),IF(EXACT(H61,$H$48),$D$48,0),IF(EXACT(H61,$H$49),$D$49,0),IF(EXACT(H61,$H$50),$D$50,0),IF(EXACT(H61,$H$51),$D$51,0),IF(EXACT(H61,$H$52),$D$52,0),IF(EXACT(H61,$H$53),$D$53,0),IF(EXACT(H61,$H$54),$D$54,0),IF(EXACT(H61,$H$55),$D$55,0),IF(EXACT(H61,$H$56),$D$56,0),IF(EXACT(H61,$H$57),$D$57,0),IF(EXACT(H61,$H$58),$D$58,0),IF(EXACT(H61,$H$59),$D$59,0),IF(EXACT(H61,$H$60),$D$60,0),IF(EXACT(H61,$H$61),$D$61,0),IF(EXACT(H61,$H$62),$D$62,0),IF(EXACT(H61,$H$63),$D$63,0),IF(EXACT(H61,$H$64),$D$64,0),IF(EXACT(H61,$H$65),$D$65,0),IF(EXACT(H61,$H$66),$D$66,0),IF(EXACT(H61,$H$67),$D$67,0),IF(EXACT(H61,$H$68),$D$68,0),IF(EXACT(H61,$H$69),$D$69,0),IF(EXACT(H61,$H$70),$D$70,0),IF(EXACT(H61,$H$71),$D$71,0),IF(EXACT(H61,$H$72),$D$72,0),IF(EXACT(H61,$H$73),$D$73,0),IF(EXACT(H61,$H$74),$D$74,0),IF(EXACT(H61,$H$75),$D$75,0),IF(EXACT(H61,$H$76),$D$76,0),IF(EXACT(H61,$H$77),$D$77,0),IF(EXACT(H61,$H$78),$D$78,0),IF(EXACT(H61,$H$79),$D$79,0),IF(EXACT(H61,$H$80),$D$80,0),IF(EXACT(H61,$H$81),$D$81,0),IF(EXACT(H61,$H$82),$D$82,0),IF(EXACT(H61,$H$83),$D$83,0),IF(EXACT(H61,$H$84),$D$84,0),IF(EXACT(H61,$H$85),$D$85,0),IF(EXACT(H61,$H$86),$D$86,0),IF(EXACT(H61,$H$87),$D$87,0),IF(EXACT(H61,$H$88),$D$88,0),IF(EXACT(H61,$H$89),$D$89,0),IF(EXACT(H61,$H$90),$D$90,0),IF(EXACT(H61,$H$91),$D$91,0),IF(EXACT(H61,$H$92),$D$92,0),IF(EXACT(H61,$H$93),$D$93,0),IF(EXACT(H61,$H$94),$D$94,0),IF(EXACT(H61,$H$95),$D$95,0),IF(EXACT(H61,$H$96),$D$96,0),IF(EXACT(H61,$H$97),$D$97,0),IF(EXACT(H61,$H$98),$D$98,0),IF(EXACT(H61,$H$99),$D$99,0),IF(EXACT(H61,$H$100),$D$100,0),IF(EXACT(H61,$H$101),$D$101,0),IF(EXACT(H61,$H$102),$D$102,0),IF(EXACT(H61,$H$103),$D$103,0),IF(EXACT(H61,$H$104),$D$104,0),IF(EXACT(H61,$H$105),$D$105,0),IF(EXACT(H61,$H$106),$D$106,0),IF(EXACT(H61,$H$107),$D$107,0),IF(EXACT(H61,$H$108),$D$108,0),IF(EXACT(H61,$H$109),$D$109,0),IF(EXACT(H61,$H$110),$D$110,0),IF(EXACT(H61,$H$111),$D$111,0),IF(EXACT(H61,$H$112),$D$112,0),IF(EXACT(H61,$H$113),$D$113,0),IF(EXACT(H61,$H$114),$D$114,0))&gt;5,"Mass Produced","Fully Custom"),"Check inputs"))</f>
        <v/>
      </c>
      <c r="F61" s="10" t="str">
        <f t="shared" si="3"/>
        <v/>
      </c>
      <c r="G61" s="10" t="str">
        <f t="shared" si="4"/>
        <v/>
      </c>
      <c r="H61" t="str">
        <f t="shared" si="5"/>
        <v>0:0:0:</v>
      </c>
    </row>
    <row r="62" spans="1:8" ht="23.1" customHeight="1">
      <c r="A62" s="8"/>
      <c r="B62" s="8"/>
      <c r="C62" s="8"/>
      <c r="D62" s="9"/>
      <c r="E62" s="11" t="str">
        <f>IF(COUNTA(A62:D62)=0,"",IF(AND(A62&lt;&gt;"",B62&lt;&gt;"",C62&lt;&gt;"",ISNUMBER(D62),D62&gt;=1,D62&lt;=10000,MOD(D62,1)=0,ISNUMBER(MATCH(B62,{"Youth S","Youth M","Youth L","Youth XL","Adult XS","Adult S","Adult M","Adult L","Adult XL","Adult 2XL","Adult 3XL","Adult 4XL","Goalie"},0)),LEN(C62)&lt;=30,LEN(A62)&lt;=3,ISNUMBER(--A62),--A62&gt;=0,--A62&lt;=999,MOD(--A62,1)=0),IF(SUM(IF(EXACT(H62,$H$15),$D$15,0),IF(EXACT(H62,$H$16),$D$16,0),IF(EXACT(H62,$H$17),$D$17,0),IF(EXACT(H62,$H$18),$D$18,0),IF(EXACT(H62,$H$19),$D$19,0),IF(EXACT(H62,$H$20),$D$20,0),IF(EXACT(H62,$H$21),$D$21,0),IF(EXACT(H62,$H$22),$D$22,0),IF(EXACT(H62,$H$23),$D$23,0),IF(EXACT(H62,$H$24),$D$24,0),IF(EXACT(H62,$H$25),$D$25,0),IF(EXACT(H62,$H$26),$D$26,0),IF(EXACT(H62,$H$27),$D$27,0),IF(EXACT(H62,$H$28),$D$28,0),IF(EXACT(H62,$H$29),$D$29,0),IF(EXACT(H62,$H$30),$D$30,0),IF(EXACT(H62,$H$31),$D$31,0),IF(EXACT(H62,$H$32),$D$32,0),IF(EXACT(H62,$H$33),$D$33,0),IF(EXACT(H62,$H$34),$D$34,0),IF(EXACT(H62,$H$35),$D$35,0),IF(EXACT(H62,$H$36),$D$36,0),IF(EXACT(H62,$H$37),$D$37,0),IF(EXACT(H62,$H$38),$D$38,0),IF(EXACT(H62,$H$39),$D$39,0),IF(EXACT(H62,$H$40),$D$40,0),IF(EXACT(H62,$H$41),$D$41,0),IF(EXACT(H62,$H$42),$D$42,0),IF(EXACT(H62,$H$43),$D$43,0),IF(EXACT(H62,$H$44),$D$44,0),IF(EXACT(H62,$H$45),$D$45,0),IF(EXACT(H62,$H$46),$D$46,0),IF(EXACT(H62,$H$47),$D$47,0),IF(EXACT(H62,$H$48),$D$48,0),IF(EXACT(H62,$H$49),$D$49,0),IF(EXACT(H62,$H$50),$D$50,0),IF(EXACT(H62,$H$51),$D$51,0),IF(EXACT(H62,$H$52),$D$52,0),IF(EXACT(H62,$H$53),$D$53,0),IF(EXACT(H62,$H$54),$D$54,0),IF(EXACT(H62,$H$55),$D$55,0),IF(EXACT(H62,$H$56),$D$56,0),IF(EXACT(H62,$H$57),$D$57,0),IF(EXACT(H62,$H$58),$D$58,0),IF(EXACT(H62,$H$59),$D$59,0),IF(EXACT(H62,$H$60),$D$60,0),IF(EXACT(H62,$H$61),$D$61,0),IF(EXACT(H62,$H$62),$D$62,0),IF(EXACT(H62,$H$63),$D$63,0),IF(EXACT(H62,$H$64),$D$64,0),IF(EXACT(H62,$H$65),$D$65,0),IF(EXACT(H62,$H$66),$D$66,0),IF(EXACT(H62,$H$67),$D$67,0),IF(EXACT(H62,$H$68),$D$68,0),IF(EXACT(H62,$H$69),$D$69,0),IF(EXACT(H62,$H$70),$D$70,0),IF(EXACT(H62,$H$71),$D$71,0),IF(EXACT(H62,$H$72),$D$72,0),IF(EXACT(H62,$H$73),$D$73,0),IF(EXACT(H62,$H$74),$D$74,0),IF(EXACT(H62,$H$75),$D$75,0),IF(EXACT(H62,$H$76),$D$76,0),IF(EXACT(H62,$H$77),$D$77,0),IF(EXACT(H62,$H$78),$D$78,0),IF(EXACT(H62,$H$79),$D$79,0),IF(EXACT(H62,$H$80),$D$80,0),IF(EXACT(H62,$H$81),$D$81,0),IF(EXACT(H62,$H$82),$D$82,0),IF(EXACT(H62,$H$83),$D$83,0),IF(EXACT(H62,$H$84),$D$84,0),IF(EXACT(H62,$H$85),$D$85,0),IF(EXACT(H62,$H$86),$D$86,0),IF(EXACT(H62,$H$87),$D$87,0),IF(EXACT(H62,$H$88),$D$88,0),IF(EXACT(H62,$H$89),$D$89,0),IF(EXACT(H62,$H$90),$D$90,0),IF(EXACT(H62,$H$91),$D$91,0),IF(EXACT(H62,$H$92),$D$92,0),IF(EXACT(H62,$H$93),$D$93,0),IF(EXACT(H62,$H$94),$D$94,0),IF(EXACT(H62,$H$95),$D$95,0),IF(EXACT(H62,$H$96),$D$96,0),IF(EXACT(H62,$H$97),$D$97,0),IF(EXACT(H62,$H$98),$D$98,0),IF(EXACT(H62,$H$99),$D$99,0),IF(EXACT(H62,$H$100),$D$100,0),IF(EXACT(H62,$H$101),$D$101,0),IF(EXACT(H62,$H$102),$D$102,0),IF(EXACT(H62,$H$103),$D$103,0),IF(EXACT(H62,$H$104),$D$104,0),IF(EXACT(H62,$H$105),$D$105,0),IF(EXACT(H62,$H$106),$D$106,0),IF(EXACT(H62,$H$107),$D$107,0),IF(EXACT(H62,$H$108),$D$108,0),IF(EXACT(H62,$H$109),$D$109,0),IF(EXACT(H62,$H$110),$D$110,0),IF(EXACT(H62,$H$111),$D$111,0),IF(EXACT(H62,$H$112),$D$112,0),IF(EXACT(H62,$H$113),$D$113,0),IF(EXACT(H62,$H$114),$D$114,0))&gt;5,"Mass Produced","Fully Custom"),"Check inputs"))</f>
        <v/>
      </c>
      <c r="F62" s="10" t="str">
        <f t="shared" si="3"/>
        <v/>
      </c>
      <c r="G62" s="10" t="str">
        <f t="shared" si="4"/>
        <v/>
      </c>
      <c r="H62" t="str">
        <f t="shared" si="5"/>
        <v>0:0:0:</v>
      </c>
    </row>
    <row r="63" spans="1:8" ht="23.1" customHeight="1">
      <c r="A63" s="8"/>
      <c r="B63" s="8"/>
      <c r="C63" s="8"/>
      <c r="D63" s="9"/>
      <c r="E63" s="11" t="str">
        <f>IF(COUNTA(A63:D63)=0,"",IF(AND(A63&lt;&gt;"",B63&lt;&gt;"",C63&lt;&gt;"",ISNUMBER(D63),D63&gt;=1,D63&lt;=10000,MOD(D63,1)=0,ISNUMBER(MATCH(B63,{"Youth S","Youth M","Youth L","Youth XL","Adult XS","Adult S","Adult M","Adult L","Adult XL","Adult 2XL","Adult 3XL","Adult 4XL","Goalie"},0)),LEN(C63)&lt;=30,LEN(A63)&lt;=3,ISNUMBER(--A63),--A63&gt;=0,--A63&lt;=999,MOD(--A63,1)=0),IF(SUM(IF(EXACT(H63,$H$15),$D$15,0),IF(EXACT(H63,$H$16),$D$16,0),IF(EXACT(H63,$H$17),$D$17,0),IF(EXACT(H63,$H$18),$D$18,0),IF(EXACT(H63,$H$19),$D$19,0),IF(EXACT(H63,$H$20),$D$20,0),IF(EXACT(H63,$H$21),$D$21,0),IF(EXACT(H63,$H$22),$D$22,0),IF(EXACT(H63,$H$23),$D$23,0),IF(EXACT(H63,$H$24),$D$24,0),IF(EXACT(H63,$H$25),$D$25,0),IF(EXACT(H63,$H$26),$D$26,0),IF(EXACT(H63,$H$27),$D$27,0),IF(EXACT(H63,$H$28),$D$28,0),IF(EXACT(H63,$H$29),$D$29,0),IF(EXACT(H63,$H$30),$D$30,0),IF(EXACT(H63,$H$31),$D$31,0),IF(EXACT(H63,$H$32),$D$32,0),IF(EXACT(H63,$H$33),$D$33,0),IF(EXACT(H63,$H$34),$D$34,0),IF(EXACT(H63,$H$35),$D$35,0),IF(EXACT(H63,$H$36),$D$36,0),IF(EXACT(H63,$H$37),$D$37,0),IF(EXACT(H63,$H$38),$D$38,0),IF(EXACT(H63,$H$39),$D$39,0),IF(EXACT(H63,$H$40),$D$40,0),IF(EXACT(H63,$H$41),$D$41,0),IF(EXACT(H63,$H$42),$D$42,0),IF(EXACT(H63,$H$43),$D$43,0),IF(EXACT(H63,$H$44),$D$44,0),IF(EXACT(H63,$H$45),$D$45,0),IF(EXACT(H63,$H$46),$D$46,0),IF(EXACT(H63,$H$47),$D$47,0),IF(EXACT(H63,$H$48),$D$48,0),IF(EXACT(H63,$H$49),$D$49,0),IF(EXACT(H63,$H$50),$D$50,0),IF(EXACT(H63,$H$51),$D$51,0),IF(EXACT(H63,$H$52),$D$52,0),IF(EXACT(H63,$H$53),$D$53,0),IF(EXACT(H63,$H$54),$D$54,0),IF(EXACT(H63,$H$55),$D$55,0),IF(EXACT(H63,$H$56),$D$56,0),IF(EXACT(H63,$H$57),$D$57,0),IF(EXACT(H63,$H$58),$D$58,0),IF(EXACT(H63,$H$59),$D$59,0),IF(EXACT(H63,$H$60),$D$60,0),IF(EXACT(H63,$H$61),$D$61,0),IF(EXACT(H63,$H$62),$D$62,0),IF(EXACT(H63,$H$63),$D$63,0),IF(EXACT(H63,$H$64),$D$64,0),IF(EXACT(H63,$H$65),$D$65,0),IF(EXACT(H63,$H$66),$D$66,0),IF(EXACT(H63,$H$67),$D$67,0),IF(EXACT(H63,$H$68),$D$68,0),IF(EXACT(H63,$H$69),$D$69,0),IF(EXACT(H63,$H$70),$D$70,0),IF(EXACT(H63,$H$71),$D$71,0),IF(EXACT(H63,$H$72),$D$72,0),IF(EXACT(H63,$H$73),$D$73,0),IF(EXACT(H63,$H$74),$D$74,0),IF(EXACT(H63,$H$75),$D$75,0),IF(EXACT(H63,$H$76),$D$76,0),IF(EXACT(H63,$H$77),$D$77,0),IF(EXACT(H63,$H$78),$D$78,0),IF(EXACT(H63,$H$79),$D$79,0),IF(EXACT(H63,$H$80),$D$80,0),IF(EXACT(H63,$H$81),$D$81,0),IF(EXACT(H63,$H$82),$D$82,0),IF(EXACT(H63,$H$83),$D$83,0),IF(EXACT(H63,$H$84),$D$84,0),IF(EXACT(H63,$H$85),$D$85,0),IF(EXACT(H63,$H$86),$D$86,0),IF(EXACT(H63,$H$87),$D$87,0),IF(EXACT(H63,$H$88),$D$88,0),IF(EXACT(H63,$H$89),$D$89,0),IF(EXACT(H63,$H$90),$D$90,0),IF(EXACT(H63,$H$91),$D$91,0),IF(EXACT(H63,$H$92),$D$92,0),IF(EXACT(H63,$H$93),$D$93,0),IF(EXACT(H63,$H$94),$D$94,0),IF(EXACT(H63,$H$95),$D$95,0),IF(EXACT(H63,$H$96),$D$96,0),IF(EXACT(H63,$H$97),$D$97,0),IF(EXACT(H63,$H$98),$D$98,0),IF(EXACT(H63,$H$99),$D$99,0),IF(EXACT(H63,$H$100),$D$100,0),IF(EXACT(H63,$H$101),$D$101,0),IF(EXACT(H63,$H$102),$D$102,0),IF(EXACT(H63,$H$103),$D$103,0),IF(EXACT(H63,$H$104),$D$104,0),IF(EXACT(H63,$H$105),$D$105,0),IF(EXACT(H63,$H$106),$D$106,0),IF(EXACT(H63,$H$107),$D$107,0),IF(EXACT(H63,$H$108),$D$108,0),IF(EXACT(H63,$H$109),$D$109,0),IF(EXACT(H63,$H$110),$D$110,0),IF(EXACT(H63,$H$111),$D$111,0),IF(EXACT(H63,$H$112),$D$112,0),IF(EXACT(H63,$H$113),$D$113,0),IF(EXACT(H63,$H$114),$D$114,0))&gt;5,"Mass Produced","Fully Custom"),"Check inputs"))</f>
        <v/>
      </c>
      <c r="F63" s="10" t="str">
        <f t="shared" si="3"/>
        <v/>
      </c>
      <c r="G63" s="10" t="str">
        <f t="shared" si="4"/>
        <v/>
      </c>
      <c r="H63" t="str">
        <f t="shared" si="5"/>
        <v>0:0:0:</v>
      </c>
    </row>
    <row r="64" spans="1:8" ht="23.1" customHeight="1">
      <c r="A64" s="8"/>
      <c r="B64" s="8"/>
      <c r="C64" s="8"/>
      <c r="D64" s="9"/>
      <c r="E64" s="11" t="str">
        <f>IF(COUNTA(A64:D64)=0,"",IF(AND(A64&lt;&gt;"",B64&lt;&gt;"",C64&lt;&gt;"",ISNUMBER(D64),D64&gt;=1,D64&lt;=10000,MOD(D64,1)=0,ISNUMBER(MATCH(B64,{"Youth S","Youth M","Youth L","Youth XL","Adult XS","Adult S","Adult M","Adult L","Adult XL","Adult 2XL","Adult 3XL","Adult 4XL","Goalie"},0)),LEN(C64)&lt;=30,LEN(A64)&lt;=3,ISNUMBER(--A64),--A64&gt;=0,--A64&lt;=999,MOD(--A64,1)=0),IF(SUM(IF(EXACT(H64,$H$15),$D$15,0),IF(EXACT(H64,$H$16),$D$16,0),IF(EXACT(H64,$H$17),$D$17,0),IF(EXACT(H64,$H$18),$D$18,0),IF(EXACT(H64,$H$19),$D$19,0),IF(EXACT(H64,$H$20),$D$20,0),IF(EXACT(H64,$H$21),$D$21,0),IF(EXACT(H64,$H$22),$D$22,0),IF(EXACT(H64,$H$23),$D$23,0),IF(EXACT(H64,$H$24),$D$24,0),IF(EXACT(H64,$H$25),$D$25,0),IF(EXACT(H64,$H$26),$D$26,0),IF(EXACT(H64,$H$27),$D$27,0),IF(EXACT(H64,$H$28),$D$28,0),IF(EXACT(H64,$H$29),$D$29,0),IF(EXACT(H64,$H$30),$D$30,0),IF(EXACT(H64,$H$31),$D$31,0),IF(EXACT(H64,$H$32),$D$32,0),IF(EXACT(H64,$H$33),$D$33,0),IF(EXACT(H64,$H$34),$D$34,0),IF(EXACT(H64,$H$35),$D$35,0),IF(EXACT(H64,$H$36),$D$36,0),IF(EXACT(H64,$H$37),$D$37,0),IF(EXACT(H64,$H$38),$D$38,0),IF(EXACT(H64,$H$39),$D$39,0),IF(EXACT(H64,$H$40),$D$40,0),IF(EXACT(H64,$H$41),$D$41,0),IF(EXACT(H64,$H$42),$D$42,0),IF(EXACT(H64,$H$43),$D$43,0),IF(EXACT(H64,$H$44),$D$44,0),IF(EXACT(H64,$H$45),$D$45,0),IF(EXACT(H64,$H$46),$D$46,0),IF(EXACT(H64,$H$47),$D$47,0),IF(EXACT(H64,$H$48),$D$48,0),IF(EXACT(H64,$H$49),$D$49,0),IF(EXACT(H64,$H$50),$D$50,0),IF(EXACT(H64,$H$51),$D$51,0),IF(EXACT(H64,$H$52),$D$52,0),IF(EXACT(H64,$H$53),$D$53,0),IF(EXACT(H64,$H$54),$D$54,0),IF(EXACT(H64,$H$55),$D$55,0),IF(EXACT(H64,$H$56),$D$56,0),IF(EXACT(H64,$H$57),$D$57,0),IF(EXACT(H64,$H$58),$D$58,0),IF(EXACT(H64,$H$59),$D$59,0),IF(EXACT(H64,$H$60),$D$60,0),IF(EXACT(H64,$H$61),$D$61,0),IF(EXACT(H64,$H$62),$D$62,0),IF(EXACT(H64,$H$63),$D$63,0),IF(EXACT(H64,$H$64),$D$64,0),IF(EXACT(H64,$H$65),$D$65,0),IF(EXACT(H64,$H$66),$D$66,0),IF(EXACT(H64,$H$67),$D$67,0),IF(EXACT(H64,$H$68),$D$68,0),IF(EXACT(H64,$H$69),$D$69,0),IF(EXACT(H64,$H$70),$D$70,0),IF(EXACT(H64,$H$71),$D$71,0),IF(EXACT(H64,$H$72),$D$72,0),IF(EXACT(H64,$H$73),$D$73,0),IF(EXACT(H64,$H$74),$D$74,0),IF(EXACT(H64,$H$75),$D$75,0),IF(EXACT(H64,$H$76),$D$76,0),IF(EXACT(H64,$H$77),$D$77,0),IF(EXACT(H64,$H$78),$D$78,0),IF(EXACT(H64,$H$79),$D$79,0),IF(EXACT(H64,$H$80),$D$80,0),IF(EXACT(H64,$H$81),$D$81,0),IF(EXACT(H64,$H$82),$D$82,0),IF(EXACT(H64,$H$83),$D$83,0),IF(EXACT(H64,$H$84),$D$84,0),IF(EXACT(H64,$H$85),$D$85,0),IF(EXACT(H64,$H$86),$D$86,0),IF(EXACT(H64,$H$87),$D$87,0),IF(EXACT(H64,$H$88),$D$88,0),IF(EXACT(H64,$H$89),$D$89,0),IF(EXACT(H64,$H$90),$D$90,0),IF(EXACT(H64,$H$91),$D$91,0),IF(EXACT(H64,$H$92),$D$92,0),IF(EXACT(H64,$H$93),$D$93,0),IF(EXACT(H64,$H$94),$D$94,0),IF(EXACT(H64,$H$95),$D$95,0),IF(EXACT(H64,$H$96),$D$96,0),IF(EXACT(H64,$H$97),$D$97,0),IF(EXACT(H64,$H$98),$D$98,0),IF(EXACT(H64,$H$99),$D$99,0),IF(EXACT(H64,$H$100),$D$100,0),IF(EXACT(H64,$H$101),$D$101,0),IF(EXACT(H64,$H$102),$D$102,0),IF(EXACT(H64,$H$103),$D$103,0),IF(EXACT(H64,$H$104),$D$104,0),IF(EXACT(H64,$H$105),$D$105,0),IF(EXACT(H64,$H$106),$D$106,0),IF(EXACT(H64,$H$107),$D$107,0),IF(EXACT(H64,$H$108),$D$108,0),IF(EXACT(H64,$H$109),$D$109,0),IF(EXACT(H64,$H$110),$D$110,0),IF(EXACT(H64,$H$111),$D$111,0),IF(EXACT(H64,$H$112),$D$112,0),IF(EXACT(H64,$H$113),$D$113,0),IF(EXACT(H64,$H$114),$D$114,0))&gt;5,"Mass Produced","Fully Custom"),"Check inputs"))</f>
        <v/>
      </c>
      <c r="F64" s="10" t="str">
        <f t="shared" si="3"/>
        <v/>
      </c>
      <c r="G64" s="10" t="str">
        <f t="shared" si="4"/>
        <v/>
      </c>
      <c r="H64" t="str">
        <f t="shared" si="5"/>
        <v>0:0:0:</v>
      </c>
    </row>
    <row r="65" spans="1:8" ht="23.1" customHeight="1">
      <c r="A65" s="8"/>
      <c r="B65" s="8"/>
      <c r="C65" s="8"/>
      <c r="D65" s="9"/>
      <c r="E65" s="11" t="str">
        <f>IF(COUNTA(A65:D65)=0,"",IF(AND(A65&lt;&gt;"",B65&lt;&gt;"",C65&lt;&gt;"",ISNUMBER(D65),D65&gt;=1,D65&lt;=10000,MOD(D65,1)=0,ISNUMBER(MATCH(B65,{"Youth S","Youth M","Youth L","Youth XL","Adult XS","Adult S","Adult M","Adult L","Adult XL","Adult 2XL","Adult 3XL","Adult 4XL","Goalie"},0)),LEN(C65)&lt;=30,LEN(A65)&lt;=3,ISNUMBER(--A65),--A65&gt;=0,--A65&lt;=999,MOD(--A65,1)=0),IF(SUM(IF(EXACT(H65,$H$15),$D$15,0),IF(EXACT(H65,$H$16),$D$16,0),IF(EXACT(H65,$H$17),$D$17,0),IF(EXACT(H65,$H$18),$D$18,0),IF(EXACT(H65,$H$19),$D$19,0),IF(EXACT(H65,$H$20),$D$20,0),IF(EXACT(H65,$H$21),$D$21,0),IF(EXACT(H65,$H$22),$D$22,0),IF(EXACT(H65,$H$23),$D$23,0),IF(EXACT(H65,$H$24),$D$24,0),IF(EXACT(H65,$H$25),$D$25,0),IF(EXACT(H65,$H$26),$D$26,0),IF(EXACT(H65,$H$27),$D$27,0),IF(EXACT(H65,$H$28),$D$28,0),IF(EXACT(H65,$H$29),$D$29,0),IF(EXACT(H65,$H$30),$D$30,0),IF(EXACT(H65,$H$31),$D$31,0),IF(EXACT(H65,$H$32),$D$32,0),IF(EXACT(H65,$H$33),$D$33,0),IF(EXACT(H65,$H$34),$D$34,0),IF(EXACT(H65,$H$35),$D$35,0),IF(EXACT(H65,$H$36),$D$36,0),IF(EXACT(H65,$H$37),$D$37,0),IF(EXACT(H65,$H$38),$D$38,0),IF(EXACT(H65,$H$39),$D$39,0),IF(EXACT(H65,$H$40),$D$40,0),IF(EXACT(H65,$H$41),$D$41,0),IF(EXACT(H65,$H$42),$D$42,0),IF(EXACT(H65,$H$43),$D$43,0),IF(EXACT(H65,$H$44),$D$44,0),IF(EXACT(H65,$H$45),$D$45,0),IF(EXACT(H65,$H$46),$D$46,0),IF(EXACT(H65,$H$47),$D$47,0),IF(EXACT(H65,$H$48),$D$48,0),IF(EXACT(H65,$H$49),$D$49,0),IF(EXACT(H65,$H$50),$D$50,0),IF(EXACT(H65,$H$51),$D$51,0),IF(EXACT(H65,$H$52),$D$52,0),IF(EXACT(H65,$H$53),$D$53,0),IF(EXACT(H65,$H$54),$D$54,0),IF(EXACT(H65,$H$55),$D$55,0),IF(EXACT(H65,$H$56),$D$56,0),IF(EXACT(H65,$H$57),$D$57,0),IF(EXACT(H65,$H$58),$D$58,0),IF(EXACT(H65,$H$59),$D$59,0),IF(EXACT(H65,$H$60),$D$60,0),IF(EXACT(H65,$H$61),$D$61,0),IF(EXACT(H65,$H$62),$D$62,0),IF(EXACT(H65,$H$63),$D$63,0),IF(EXACT(H65,$H$64),$D$64,0),IF(EXACT(H65,$H$65),$D$65,0),IF(EXACT(H65,$H$66),$D$66,0),IF(EXACT(H65,$H$67),$D$67,0),IF(EXACT(H65,$H$68),$D$68,0),IF(EXACT(H65,$H$69),$D$69,0),IF(EXACT(H65,$H$70),$D$70,0),IF(EXACT(H65,$H$71),$D$71,0),IF(EXACT(H65,$H$72),$D$72,0),IF(EXACT(H65,$H$73),$D$73,0),IF(EXACT(H65,$H$74),$D$74,0),IF(EXACT(H65,$H$75),$D$75,0),IF(EXACT(H65,$H$76),$D$76,0),IF(EXACT(H65,$H$77),$D$77,0),IF(EXACT(H65,$H$78),$D$78,0),IF(EXACT(H65,$H$79),$D$79,0),IF(EXACT(H65,$H$80),$D$80,0),IF(EXACT(H65,$H$81),$D$81,0),IF(EXACT(H65,$H$82),$D$82,0),IF(EXACT(H65,$H$83),$D$83,0),IF(EXACT(H65,$H$84),$D$84,0),IF(EXACT(H65,$H$85),$D$85,0),IF(EXACT(H65,$H$86),$D$86,0),IF(EXACT(H65,$H$87),$D$87,0),IF(EXACT(H65,$H$88),$D$88,0),IF(EXACT(H65,$H$89),$D$89,0),IF(EXACT(H65,$H$90),$D$90,0),IF(EXACT(H65,$H$91),$D$91,0),IF(EXACT(H65,$H$92),$D$92,0),IF(EXACT(H65,$H$93),$D$93,0),IF(EXACT(H65,$H$94),$D$94,0),IF(EXACT(H65,$H$95),$D$95,0),IF(EXACT(H65,$H$96),$D$96,0),IF(EXACT(H65,$H$97),$D$97,0),IF(EXACT(H65,$H$98),$D$98,0),IF(EXACT(H65,$H$99),$D$99,0),IF(EXACT(H65,$H$100),$D$100,0),IF(EXACT(H65,$H$101),$D$101,0),IF(EXACT(H65,$H$102),$D$102,0),IF(EXACT(H65,$H$103),$D$103,0),IF(EXACT(H65,$H$104),$D$104,0),IF(EXACT(H65,$H$105),$D$105,0),IF(EXACT(H65,$H$106),$D$106,0),IF(EXACT(H65,$H$107),$D$107,0),IF(EXACT(H65,$H$108),$D$108,0),IF(EXACT(H65,$H$109),$D$109,0),IF(EXACT(H65,$H$110),$D$110,0),IF(EXACT(H65,$H$111),$D$111,0),IF(EXACT(H65,$H$112),$D$112,0),IF(EXACT(H65,$H$113),$D$113,0),IF(EXACT(H65,$H$114),$D$114,0))&gt;5,"Mass Produced","Fully Custom"),"Check inputs"))</f>
        <v/>
      </c>
      <c r="F65" s="10" t="str">
        <f t="shared" si="3"/>
        <v/>
      </c>
      <c r="G65" s="10" t="str">
        <f t="shared" si="4"/>
        <v/>
      </c>
      <c r="H65" t="str">
        <f t="shared" si="5"/>
        <v>0:0:0:</v>
      </c>
    </row>
    <row r="66" spans="1:8" ht="23.1" customHeight="1">
      <c r="A66" s="8"/>
      <c r="B66" s="8"/>
      <c r="C66" s="8"/>
      <c r="D66" s="9"/>
      <c r="E66" s="11" t="str">
        <f>IF(COUNTA(A66:D66)=0,"",IF(AND(A66&lt;&gt;"",B66&lt;&gt;"",C66&lt;&gt;"",ISNUMBER(D66),D66&gt;=1,D66&lt;=10000,MOD(D66,1)=0,ISNUMBER(MATCH(B66,{"Youth S","Youth M","Youth L","Youth XL","Adult XS","Adult S","Adult M","Adult L","Adult XL","Adult 2XL","Adult 3XL","Adult 4XL","Goalie"},0)),LEN(C66)&lt;=30,LEN(A66)&lt;=3,ISNUMBER(--A66),--A66&gt;=0,--A66&lt;=999,MOD(--A66,1)=0),IF(SUM(IF(EXACT(H66,$H$15),$D$15,0),IF(EXACT(H66,$H$16),$D$16,0),IF(EXACT(H66,$H$17),$D$17,0),IF(EXACT(H66,$H$18),$D$18,0),IF(EXACT(H66,$H$19),$D$19,0),IF(EXACT(H66,$H$20),$D$20,0),IF(EXACT(H66,$H$21),$D$21,0),IF(EXACT(H66,$H$22),$D$22,0),IF(EXACT(H66,$H$23),$D$23,0),IF(EXACT(H66,$H$24),$D$24,0),IF(EXACT(H66,$H$25),$D$25,0),IF(EXACT(H66,$H$26),$D$26,0),IF(EXACT(H66,$H$27),$D$27,0),IF(EXACT(H66,$H$28),$D$28,0),IF(EXACT(H66,$H$29),$D$29,0),IF(EXACT(H66,$H$30),$D$30,0),IF(EXACT(H66,$H$31),$D$31,0),IF(EXACT(H66,$H$32),$D$32,0),IF(EXACT(H66,$H$33),$D$33,0),IF(EXACT(H66,$H$34),$D$34,0),IF(EXACT(H66,$H$35),$D$35,0),IF(EXACT(H66,$H$36),$D$36,0),IF(EXACT(H66,$H$37),$D$37,0),IF(EXACT(H66,$H$38),$D$38,0),IF(EXACT(H66,$H$39),$D$39,0),IF(EXACT(H66,$H$40),$D$40,0),IF(EXACT(H66,$H$41),$D$41,0),IF(EXACT(H66,$H$42),$D$42,0),IF(EXACT(H66,$H$43),$D$43,0),IF(EXACT(H66,$H$44),$D$44,0),IF(EXACT(H66,$H$45),$D$45,0),IF(EXACT(H66,$H$46),$D$46,0),IF(EXACT(H66,$H$47),$D$47,0),IF(EXACT(H66,$H$48),$D$48,0),IF(EXACT(H66,$H$49),$D$49,0),IF(EXACT(H66,$H$50),$D$50,0),IF(EXACT(H66,$H$51),$D$51,0),IF(EXACT(H66,$H$52),$D$52,0),IF(EXACT(H66,$H$53),$D$53,0),IF(EXACT(H66,$H$54),$D$54,0),IF(EXACT(H66,$H$55),$D$55,0),IF(EXACT(H66,$H$56),$D$56,0),IF(EXACT(H66,$H$57),$D$57,0),IF(EXACT(H66,$H$58),$D$58,0),IF(EXACT(H66,$H$59),$D$59,0),IF(EXACT(H66,$H$60),$D$60,0),IF(EXACT(H66,$H$61),$D$61,0),IF(EXACT(H66,$H$62),$D$62,0),IF(EXACT(H66,$H$63),$D$63,0),IF(EXACT(H66,$H$64),$D$64,0),IF(EXACT(H66,$H$65),$D$65,0),IF(EXACT(H66,$H$66),$D$66,0),IF(EXACT(H66,$H$67),$D$67,0),IF(EXACT(H66,$H$68),$D$68,0),IF(EXACT(H66,$H$69),$D$69,0),IF(EXACT(H66,$H$70),$D$70,0),IF(EXACT(H66,$H$71),$D$71,0),IF(EXACT(H66,$H$72),$D$72,0),IF(EXACT(H66,$H$73),$D$73,0),IF(EXACT(H66,$H$74),$D$74,0),IF(EXACT(H66,$H$75),$D$75,0),IF(EXACT(H66,$H$76),$D$76,0),IF(EXACT(H66,$H$77),$D$77,0),IF(EXACT(H66,$H$78),$D$78,0),IF(EXACT(H66,$H$79),$D$79,0),IF(EXACT(H66,$H$80),$D$80,0),IF(EXACT(H66,$H$81),$D$81,0),IF(EXACT(H66,$H$82),$D$82,0),IF(EXACT(H66,$H$83),$D$83,0),IF(EXACT(H66,$H$84),$D$84,0),IF(EXACT(H66,$H$85),$D$85,0),IF(EXACT(H66,$H$86),$D$86,0),IF(EXACT(H66,$H$87),$D$87,0),IF(EXACT(H66,$H$88),$D$88,0),IF(EXACT(H66,$H$89),$D$89,0),IF(EXACT(H66,$H$90),$D$90,0),IF(EXACT(H66,$H$91),$D$91,0),IF(EXACT(H66,$H$92),$D$92,0),IF(EXACT(H66,$H$93),$D$93,0),IF(EXACT(H66,$H$94),$D$94,0),IF(EXACT(H66,$H$95),$D$95,0),IF(EXACT(H66,$H$96),$D$96,0),IF(EXACT(H66,$H$97),$D$97,0),IF(EXACT(H66,$H$98),$D$98,0),IF(EXACT(H66,$H$99),$D$99,0),IF(EXACT(H66,$H$100),$D$100,0),IF(EXACT(H66,$H$101),$D$101,0),IF(EXACT(H66,$H$102),$D$102,0),IF(EXACT(H66,$H$103),$D$103,0),IF(EXACT(H66,$H$104),$D$104,0),IF(EXACT(H66,$H$105),$D$105,0),IF(EXACT(H66,$H$106),$D$106,0),IF(EXACT(H66,$H$107),$D$107,0),IF(EXACT(H66,$H$108),$D$108,0),IF(EXACT(H66,$H$109),$D$109,0),IF(EXACT(H66,$H$110),$D$110,0),IF(EXACT(H66,$H$111),$D$111,0),IF(EXACT(H66,$H$112),$D$112,0),IF(EXACT(H66,$H$113),$D$113,0),IF(EXACT(H66,$H$114),$D$114,0))&gt;5,"Mass Produced","Fully Custom"),"Check inputs"))</f>
        <v/>
      </c>
      <c r="F66" s="10" t="str">
        <f t="shared" si="3"/>
        <v/>
      </c>
      <c r="G66" s="10" t="str">
        <f t="shared" si="4"/>
        <v/>
      </c>
      <c r="H66" t="str">
        <f t="shared" si="5"/>
        <v>0:0:0:</v>
      </c>
    </row>
    <row r="67" spans="1:8" ht="23.1" customHeight="1">
      <c r="A67" s="8"/>
      <c r="B67" s="8"/>
      <c r="C67" s="8"/>
      <c r="D67" s="9"/>
      <c r="E67" s="11" t="str">
        <f>IF(COUNTA(A67:D67)=0,"",IF(AND(A67&lt;&gt;"",B67&lt;&gt;"",C67&lt;&gt;"",ISNUMBER(D67),D67&gt;=1,D67&lt;=10000,MOD(D67,1)=0,ISNUMBER(MATCH(B67,{"Youth S","Youth M","Youth L","Youth XL","Adult XS","Adult S","Adult M","Adult L","Adult XL","Adult 2XL","Adult 3XL","Adult 4XL","Goalie"},0)),LEN(C67)&lt;=30,LEN(A67)&lt;=3,ISNUMBER(--A67),--A67&gt;=0,--A67&lt;=999,MOD(--A67,1)=0),IF(SUM(IF(EXACT(H67,$H$15),$D$15,0),IF(EXACT(H67,$H$16),$D$16,0),IF(EXACT(H67,$H$17),$D$17,0),IF(EXACT(H67,$H$18),$D$18,0),IF(EXACT(H67,$H$19),$D$19,0),IF(EXACT(H67,$H$20),$D$20,0),IF(EXACT(H67,$H$21),$D$21,0),IF(EXACT(H67,$H$22),$D$22,0),IF(EXACT(H67,$H$23),$D$23,0),IF(EXACT(H67,$H$24),$D$24,0),IF(EXACT(H67,$H$25),$D$25,0),IF(EXACT(H67,$H$26),$D$26,0),IF(EXACT(H67,$H$27),$D$27,0),IF(EXACT(H67,$H$28),$D$28,0),IF(EXACT(H67,$H$29),$D$29,0),IF(EXACT(H67,$H$30),$D$30,0),IF(EXACT(H67,$H$31),$D$31,0),IF(EXACT(H67,$H$32),$D$32,0),IF(EXACT(H67,$H$33),$D$33,0),IF(EXACT(H67,$H$34),$D$34,0),IF(EXACT(H67,$H$35),$D$35,0),IF(EXACT(H67,$H$36),$D$36,0),IF(EXACT(H67,$H$37),$D$37,0),IF(EXACT(H67,$H$38),$D$38,0),IF(EXACT(H67,$H$39),$D$39,0),IF(EXACT(H67,$H$40),$D$40,0),IF(EXACT(H67,$H$41),$D$41,0),IF(EXACT(H67,$H$42),$D$42,0),IF(EXACT(H67,$H$43),$D$43,0),IF(EXACT(H67,$H$44),$D$44,0),IF(EXACT(H67,$H$45),$D$45,0),IF(EXACT(H67,$H$46),$D$46,0),IF(EXACT(H67,$H$47),$D$47,0),IF(EXACT(H67,$H$48),$D$48,0),IF(EXACT(H67,$H$49),$D$49,0),IF(EXACT(H67,$H$50),$D$50,0),IF(EXACT(H67,$H$51),$D$51,0),IF(EXACT(H67,$H$52),$D$52,0),IF(EXACT(H67,$H$53),$D$53,0),IF(EXACT(H67,$H$54),$D$54,0),IF(EXACT(H67,$H$55),$D$55,0),IF(EXACT(H67,$H$56),$D$56,0),IF(EXACT(H67,$H$57),$D$57,0),IF(EXACT(H67,$H$58),$D$58,0),IF(EXACT(H67,$H$59),$D$59,0),IF(EXACT(H67,$H$60),$D$60,0),IF(EXACT(H67,$H$61),$D$61,0),IF(EXACT(H67,$H$62),$D$62,0),IF(EXACT(H67,$H$63),$D$63,0),IF(EXACT(H67,$H$64),$D$64,0),IF(EXACT(H67,$H$65),$D$65,0),IF(EXACT(H67,$H$66),$D$66,0),IF(EXACT(H67,$H$67),$D$67,0),IF(EXACT(H67,$H$68),$D$68,0),IF(EXACT(H67,$H$69),$D$69,0),IF(EXACT(H67,$H$70),$D$70,0),IF(EXACT(H67,$H$71),$D$71,0),IF(EXACT(H67,$H$72),$D$72,0),IF(EXACT(H67,$H$73),$D$73,0),IF(EXACT(H67,$H$74),$D$74,0),IF(EXACT(H67,$H$75),$D$75,0),IF(EXACT(H67,$H$76),$D$76,0),IF(EXACT(H67,$H$77),$D$77,0),IF(EXACT(H67,$H$78),$D$78,0),IF(EXACT(H67,$H$79),$D$79,0),IF(EXACT(H67,$H$80),$D$80,0),IF(EXACT(H67,$H$81),$D$81,0),IF(EXACT(H67,$H$82),$D$82,0),IF(EXACT(H67,$H$83),$D$83,0),IF(EXACT(H67,$H$84),$D$84,0),IF(EXACT(H67,$H$85),$D$85,0),IF(EXACT(H67,$H$86),$D$86,0),IF(EXACT(H67,$H$87),$D$87,0),IF(EXACT(H67,$H$88),$D$88,0),IF(EXACT(H67,$H$89),$D$89,0),IF(EXACT(H67,$H$90),$D$90,0),IF(EXACT(H67,$H$91),$D$91,0),IF(EXACT(H67,$H$92),$D$92,0),IF(EXACT(H67,$H$93),$D$93,0),IF(EXACT(H67,$H$94),$D$94,0),IF(EXACT(H67,$H$95),$D$95,0),IF(EXACT(H67,$H$96),$D$96,0),IF(EXACT(H67,$H$97),$D$97,0),IF(EXACT(H67,$H$98),$D$98,0),IF(EXACT(H67,$H$99),$D$99,0),IF(EXACT(H67,$H$100),$D$100,0),IF(EXACT(H67,$H$101),$D$101,0),IF(EXACT(H67,$H$102),$D$102,0),IF(EXACT(H67,$H$103),$D$103,0),IF(EXACT(H67,$H$104),$D$104,0),IF(EXACT(H67,$H$105),$D$105,0),IF(EXACT(H67,$H$106),$D$106,0),IF(EXACT(H67,$H$107),$D$107,0),IF(EXACT(H67,$H$108),$D$108,0),IF(EXACT(H67,$H$109),$D$109,0),IF(EXACT(H67,$H$110),$D$110,0),IF(EXACT(H67,$H$111),$D$111,0),IF(EXACT(H67,$H$112),$D$112,0),IF(EXACT(H67,$H$113),$D$113,0),IF(EXACT(H67,$H$114),$D$114,0))&gt;5,"Mass Produced","Fully Custom"),"Check inputs"))</f>
        <v/>
      </c>
      <c r="F67" s="10" t="str">
        <f t="shared" si="3"/>
        <v/>
      </c>
      <c r="G67" s="10" t="str">
        <f t="shared" si="4"/>
        <v/>
      </c>
      <c r="H67" t="str">
        <f t="shared" si="5"/>
        <v>0:0:0:</v>
      </c>
    </row>
    <row r="68" spans="1:8" ht="23.1" customHeight="1">
      <c r="A68" s="8"/>
      <c r="B68" s="8"/>
      <c r="C68" s="8"/>
      <c r="D68" s="9"/>
      <c r="E68" s="11" t="str">
        <f>IF(COUNTA(A68:D68)=0,"",IF(AND(A68&lt;&gt;"",B68&lt;&gt;"",C68&lt;&gt;"",ISNUMBER(D68),D68&gt;=1,D68&lt;=10000,MOD(D68,1)=0,ISNUMBER(MATCH(B68,{"Youth S","Youth M","Youth L","Youth XL","Adult XS","Adult S","Adult M","Adult L","Adult XL","Adult 2XL","Adult 3XL","Adult 4XL","Goalie"},0)),LEN(C68)&lt;=30,LEN(A68)&lt;=3,ISNUMBER(--A68),--A68&gt;=0,--A68&lt;=999,MOD(--A68,1)=0),IF(SUM(IF(EXACT(H68,$H$15),$D$15,0),IF(EXACT(H68,$H$16),$D$16,0),IF(EXACT(H68,$H$17),$D$17,0),IF(EXACT(H68,$H$18),$D$18,0),IF(EXACT(H68,$H$19),$D$19,0),IF(EXACT(H68,$H$20),$D$20,0),IF(EXACT(H68,$H$21),$D$21,0),IF(EXACT(H68,$H$22),$D$22,0),IF(EXACT(H68,$H$23),$D$23,0),IF(EXACT(H68,$H$24),$D$24,0),IF(EXACT(H68,$H$25),$D$25,0),IF(EXACT(H68,$H$26),$D$26,0),IF(EXACT(H68,$H$27),$D$27,0),IF(EXACT(H68,$H$28),$D$28,0),IF(EXACT(H68,$H$29),$D$29,0),IF(EXACT(H68,$H$30),$D$30,0),IF(EXACT(H68,$H$31),$D$31,0),IF(EXACT(H68,$H$32),$D$32,0),IF(EXACT(H68,$H$33),$D$33,0),IF(EXACT(H68,$H$34),$D$34,0),IF(EXACT(H68,$H$35),$D$35,0),IF(EXACT(H68,$H$36),$D$36,0),IF(EXACT(H68,$H$37),$D$37,0),IF(EXACT(H68,$H$38),$D$38,0),IF(EXACT(H68,$H$39),$D$39,0),IF(EXACT(H68,$H$40),$D$40,0),IF(EXACT(H68,$H$41),$D$41,0),IF(EXACT(H68,$H$42),$D$42,0),IF(EXACT(H68,$H$43),$D$43,0),IF(EXACT(H68,$H$44),$D$44,0),IF(EXACT(H68,$H$45),$D$45,0),IF(EXACT(H68,$H$46),$D$46,0),IF(EXACT(H68,$H$47),$D$47,0),IF(EXACT(H68,$H$48),$D$48,0),IF(EXACT(H68,$H$49),$D$49,0),IF(EXACT(H68,$H$50),$D$50,0),IF(EXACT(H68,$H$51),$D$51,0),IF(EXACT(H68,$H$52),$D$52,0),IF(EXACT(H68,$H$53),$D$53,0),IF(EXACT(H68,$H$54),$D$54,0),IF(EXACT(H68,$H$55),$D$55,0),IF(EXACT(H68,$H$56),$D$56,0),IF(EXACT(H68,$H$57),$D$57,0),IF(EXACT(H68,$H$58),$D$58,0),IF(EXACT(H68,$H$59),$D$59,0),IF(EXACT(H68,$H$60),$D$60,0),IF(EXACT(H68,$H$61),$D$61,0),IF(EXACT(H68,$H$62),$D$62,0),IF(EXACT(H68,$H$63),$D$63,0),IF(EXACT(H68,$H$64),$D$64,0),IF(EXACT(H68,$H$65),$D$65,0),IF(EXACT(H68,$H$66),$D$66,0),IF(EXACT(H68,$H$67),$D$67,0),IF(EXACT(H68,$H$68),$D$68,0),IF(EXACT(H68,$H$69),$D$69,0),IF(EXACT(H68,$H$70),$D$70,0),IF(EXACT(H68,$H$71),$D$71,0),IF(EXACT(H68,$H$72),$D$72,0),IF(EXACT(H68,$H$73),$D$73,0),IF(EXACT(H68,$H$74),$D$74,0),IF(EXACT(H68,$H$75),$D$75,0),IF(EXACT(H68,$H$76),$D$76,0),IF(EXACT(H68,$H$77),$D$77,0),IF(EXACT(H68,$H$78),$D$78,0),IF(EXACT(H68,$H$79),$D$79,0),IF(EXACT(H68,$H$80),$D$80,0),IF(EXACT(H68,$H$81),$D$81,0),IF(EXACT(H68,$H$82),$D$82,0),IF(EXACT(H68,$H$83),$D$83,0),IF(EXACT(H68,$H$84),$D$84,0),IF(EXACT(H68,$H$85),$D$85,0),IF(EXACT(H68,$H$86),$D$86,0),IF(EXACT(H68,$H$87),$D$87,0),IF(EXACT(H68,$H$88),$D$88,0),IF(EXACT(H68,$H$89),$D$89,0),IF(EXACT(H68,$H$90),$D$90,0),IF(EXACT(H68,$H$91),$D$91,0),IF(EXACT(H68,$H$92),$D$92,0),IF(EXACT(H68,$H$93),$D$93,0),IF(EXACT(H68,$H$94),$D$94,0),IF(EXACT(H68,$H$95),$D$95,0),IF(EXACT(H68,$H$96),$D$96,0),IF(EXACT(H68,$H$97),$D$97,0),IF(EXACT(H68,$H$98),$D$98,0),IF(EXACT(H68,$H$99),$D$99,0),IF(EXACT(H68,$H$100),$D$100,0),IF(EXACT(H68,$H$101),$D$101,0),IF(EXACT(H68,$H$102),$D$102,0),IF(EXACT(H68,$H$103),$D$103,0),IF(EXACT(H68,$H$104),$D$104,0),IF(EXACT(H68,$H$105),$D$105,0),IF(EXACT(H68,$H$106),$D$106,0),IF(EXACT(H68,$H$107),$D$107,0),IF(EXACT(H68,$H$108),$D$108,0),IF(EXACT(H68,$H$109),$D$109,0),IF(EXACT(H68,$H$110),$D$110,0),IF(EXACT(H68,$H$111),$D$111,0),IF(EXACT(H68,$H$112),$D$112,0),IF(EXACT(H68,$H$113),$D$113,0),IF(EXACT(H68,$H$114),$D$114,0))&gt;5,"Mass Produced","Fully Custom"),"Check inputs"))</f>
        <v/>
      </c>
      <c r="F68" s="10" t="str">
        <f t="shared" si="3"/>
        <v/>
      </c>
      <c r="G68" s="10" t="str">
        <f t="shared" si="4"/>
        <v/>
      </c>
      <c r="H68" t="str">
        <f t="shared" si="5"/>
        <v>0:0:0:</v>
      </c>
    </row>
    <row r="69" spans="1:8" ht="23.1" customHeight="1">
      <c r="A69" s="8"/>
      <c r="B69" s="8"/>
      <c r="C69" s="8"/>
      <c r="D69" s="9"/>
      <c r="E69" s="11" t="str">
        <f>IF(COUNTA(A69:D69)=0,"",IF(AND(A69&lt;&gt;"",B69&lt;&gt;"",C69&lt;&gt;"",ISNUMBER(D69),D69&gt;=1,D69&lt;=10000,MOD(D69,1)=0,ISNUMBER(MATCH(B69,{"Youth S","Youth M","Youth L","Youth XL","Adult XS","Adult S","Adult M","Adult L","Adult XL","Adult 2XL","Adult 3XL","Adult 4XL","Goalie"},0)),LEN(C69)&lt;=30,LEN(A69)&lt;=3,ISNUMBER(--A69),--A69&gt;=0,--A69&lt;=999,MOD(--A69,1)=0),IF(SUM(IF(EXACT(H69,$H$15),$D$15,0),IF(EXACT(H69,$H$16),$D$16,0),IF(EXACT(H69,$H$17),$D$17,0),IF(EXACT(H69,$H$18),$D$18,0),IF(EXACT(H69,$H$19),$D$19,0),IF(EXACT(H69,$H$20),$D$20,0),IF(EXACT(H69,$H$21),$D$21,0),IF(EXACT(H69,$H$22),$D$22,0),IF(EXACT(H69,$H$23),$D$23,0),IF(EXACT(H69,$H$24),$D$24,0),IF(EXACT(H69,$H$25),$D$25,0),IF(EXACT(H69,$H$26),$D$26,0),IF(EXACT(H69,$H$27),$D$27,0),IF(EXACT(H69,$H$28),$D$28,0),IF(EXACT(H69,$H$29),$D$29,0),IF(EXACT(H69,$H$30),$D$30,0),IF(EXACT(H69,$H$31),$D$31,0),IF(EXACT(H69,$H$32),$D$32,0),IF(EXACT(H69,$H$33),$D$33,0),IF(EXACT(H69,$H$34),$D$34,0),IF(EXACT(H69,$H$35),$D$35,0),IF(EXACT(H69,$H$36),$D$36,0),IF(EXACT(H69,$H$37),$D$37,0),IF(EXACT(H69,$H$38),$D$38,0),IF(EXACT(H69,$H$39),$D$39,0),IF(EXACT(H69,$H$40),$D$40,0),IF(EXACT(H69,$H$41),$D$41,0),IF(EXACT(H69,$H$42),$D$42,0),IF(EXACT(H69,$H$43),$D$43,0),IF(EXACT(H69,$H$44),$D$44,0),IF(EXACT(H69,$H$45),$D$45,0),IF(EXACT(H69,$H$46),$D$46,0),IF(EXACT(H69,$H$47),$D$47,0),IF(EXACT(H69,$H$48),$D$48,0),IF(EXACT(H69,$H$49),$D$49,0),IF(EXACT(H69,$H$50),$D$50,0),IF(EXACT(H69,$H$51),$D$51,0),IF(EXACT(H69,$H$52),$D$52,0),IF(EXACT(H69,$H$53),$D$53,0),IF(EXACT(H69,$H$54),$D$54,0),IF(EXACT(H69,$H$55),$D$55,0),IF(EXACT(H69,$H$56),$D$56,0),IF(EXACT(H69,$H$57),$D$57,0),IF(EXACT(H69,$H$58),$D$58,0),IF(EXACT(H69,$H$59),$D$59,0),IF(EXACT(H69,$H$60),$D$60,0),IF(EXACT(H69,$H$61),$D$61,0),IF(EXACT(H69,$H$62),$D$62,0),IF(EXACT(H69,$H$63),$D$63,0),IF(EXACT(H69,$H$64),$D$64,0),IF(EXACT(H69,$H$65),$D$65,0),IF(EXACT(H69,$H$66),$D$66,0),IF(EXACT(H69,$H$67),$D$67,0),IF(EXACT(H69,$H$68),$D$68,0),IF(EXACT(H69,$H$69),$D$69,0),IF(EXACT(H69,$H$70),$D$70,0),IF(EXACT(H69,$H$71),$D$71,0),IF(EXACT(H69,$H$72),$D$72,0),IF(EXACT(H69,$H$73),$D$73,0),IF(EXACT(H69,$H$74),$D$74,0),IF(EXACT(H69,$H$75),$D$75,0),IF(EXACT(H69,$H$76),$D$76,0),IF(EXACT(H69,$H$77),$D$77,0),IF(EXACT(H69,$H$78),$D$78,0),IF(EXACT(H69,$H$79),$D$79,0),IF(EXACT(H69,$H$80),$D$80,0),IF(EXACT(H69,$H$81),$D$81,0),IF(EXACT(H69,$H$82),$D$82,0),IF(EXACT(H69,$H$83),$D$83,0),IF(EXACT(H69,$H$84),$D$84,0),IF(EXACT(H69,$H$85),$D$85,0),IF(EXACT(H69,$H$86),$D$86,0),IF(EXACT(H69,$H$87),$D$87,0),IF(EXACT(H69,$H$88),$D$88,0),IF(EXACT(H69,$H$89),$D$89,0),IF(EXACT(H69,$H$90),$D$90,0),IF(EXACT(H69,$H$91),$D$91,0),IF(EXACT(H69,$H$92),$D$92,0),IF(EXACT(H69,$H$93),$D$93,0),IF(EXACT(H69,$H$94),$D$94,0),IF(EXACT(H69,$H$95),$D$95,0),IF(EXACT(H69,$H$96),$D$96,0),IF(EXACT(H69,$H$97),$D$97,0),IF(EXACT(H69,$H$98),$D$98,0),IF(EXACT(H69,$H$99),$D$99,0),IF(EXACT(H69,$H$100),$D$100,0),IF(EXACT(H69,$H$101),$D$101,0),IF(EXACT(H69,$H$102),$D$102,0),IF(EXACT(H69,$H$103),$D$103,0),IF(EXACT(H69,$H$104),$D$104,0),IF(EXACT(H69,$H$105),$D$105,0),IF(EXACT(H69,$H$106),$D$106,0),IF(EXACT(H69,$H$107),$D$107,0),IF(EXACT(H69,$H$108),$D$108,0),IF(EXACT(H69,$H$109),$D$109,0),IF(EXACT(H69,$H$110),$D$110,0),IF(EXACT(H69,$H$111),$D$111,0),IF(EXACT(H69,$H$112),$D$112,0),IF(EXACT(H69,$H$113),$D$113,0),IF(EXACT(H69,$H$114),$D$114,0))&gt;5,"Mass Produced","Fully Custom"),"Check inputs"))</f>
        <v/>
      </c>
      <c r="F69" s="10" t="str">
        <f t="shared" si="3"/>
        <v/>
      </c>
      <c r="G69" s="10" t="str">
        <f t="shared" si="4"/>
        <v/>
      </c>
      <c r="H69" t="str">
        <f t="shared" si="5"/>
        <v>0:0:0:</v>
      </c>
    </row>
    <row r="70" spans="1:8" ht="23.1" customHeight="1">
      <c r="A70" s="8"/>
      <c r="B70" s="8"/>
      <c r="C70" s="8"/>
      <c r="D70" s="9"/>
      <c r="E70" s="11" t="str">
        <f>IF(COUNTA(A70:D70)=0,"",IF(AND(A70&lt;&gt;"",B70&lt;&gt;"",C70&lt;&gt;"",ISNUMBER(D70),D70&gt;=1,D70&lt;=10000,MOD(D70,1)=0,ISNUMBER(MATCH(B70,{"Youth S","Youth M","Youth L","Youth XL","Adult XS","Adult S","Adult M","Adult L","Adult XL","Adult 2XL","Adult 3XL","Adult 4XL","Goalie"},0)),LEN(C70)&lt;=30,LEN(A70)&lt;=3,ISNUMBER(--A70),--A70&gt;=0,--A70&lt;=999,MOD(--A70,1)=0),IF(SUM(IF(EXACT(H70,$H$15),$D$15,0),IF(EXACT(H70,$H$16),$D$16,0),IF(EXACT(H70,$H$17),$D$17,0),IF(EXACT(H70,$H$18),$D$18,0),IF(EXACT(H70,$H$19),$D$19,0),IF(EXACT(H70,$H$20),$D$20,0),IF(EXACT(H70,$H$21),$D$21,0),IF(EXACT(H70,$H$22),$D$22,0),IF(EXACT(H70,$H$23),$D$23,0),IF(EXACT(H70,$H$24),$D$24,0),IF(EXACT(H70,$H$25),$D$25,0),IF(EXACT(H70,$H$26),$D$26,0),IF(EXACT(H70,$H$27),$D$27,0),IF(EXACT(H70,$H$28),$D$28,0),IF(EXACT(H70,$H$29),$D$29,0),IF(EXACT(H70,$H$30),$D$30,0),IF(EXACT(H70,$H$31),$D$31,0),IF(EXACT(H70,$H$32),$D$32,0),IF(EXACT(H70,$H$33),$D$33,0),IF(EXACT(H70,$H$34),$D$34,0),IF(EXACT(H70,$H$35),$D$35,0),IF(EXACT(H70,$H$36),$D$36,0),IF(EXACT(H70,$H$37),$D$37,0),IF(EXACT(H70,$H$38),$D$38,0),IF(EXACT(H70,$H$39),$D$39,0),IF(EXACT(H70,$H$40),$D$40,0),IF(EXACT(H70,$H$41),$D$41,0),IF(EXACT(H70,$H$42),$D$42,0),IF(EXACT(H70,$H$43),$D$43,0),IF(EXACT(H70,$H$44),$D$44,0),IF(EXACT(H70,$H$45),$D$45,0),IF(EXACT(H70,$H$46),$D$46,0),IF(EXACT(H70,$H$47),$D$47,0),IF(EXACT(H70,$H$48),$D$48,0),IF(EXACT(H70,$H$49),$D$49,0),IF(EXACT(H70,$H$50),$D$50,0),IF(EXACT(H70,$H$51),$D$51,0),IF(EXACT(H70,$H$52),$D$52,0),IF(EXACT(H70,$H$53),$D$53,0),IF(EXACT(H70,$H$54),$D$54,0),IF(EXACT(H70,$H$55),$D$55,0),IF(EXACT(H70,$H$56),$D$56,0),IF(EXACT(H70,$H$57),$D$57,0),IF(EXACT(H70,$H$58),$D$58,0),IF(EXACT(H70,$H$59),$D$59,0),IF(EXACT(H70,$H$60),$D$60,0),IF(EXACT(H70,$H$61),$D$61,0),IF(EXACT(H70,$H$62),$D$62,0),IF(EXACT(H70,$H$63),$D$63,0),IF(EXACT(H70,$H$64),$D$64,0),IF(EXACT(H70,$H$65),$D$65,0),IF(EXACT(H70,$H$66),$D$66,0),IF(EXACT(H70,$H$67),$D$67,0),IF(EXACT(H70,$H$68),$D$68,0),IF(EXACT(H70,$H$69),$D$69,0),IF(EXACT(H70,$H$70),$D$70,0),IF(EXACT(H70,$H$71),$D$71,0),IF(EXACT(H70,$H$72),$D$72,0),IF(EXACT(H70,$H$73),$D$73,0),IF(EXACT(H70,$H$74),$D$74,0),IF(EXACT(H70,$H$75),$D$75,0),IF(EXACT(H70,$H$76),$D$76,0),IF(EXACT(H70,$H$77),$D$77,0),IF(EXACT(H70,$H$78),$D$78,0),IF(EXACT(H70,$H$79),$D$79,0),IF(EXACT(H70,$H$80),$D$80,0),IF(EXACT(H70,$H$81),$D$81,0),IF(EXACT(H70,$H$82),$D$82,0),IF(EXACT(H70,$H$83),$D$83,0),IF(EXACT(H70,$H$84),$D$84,0),IF(EXACT(H70,$H$85),$D$85,0),IF(EXACT(H70,$H$86),$D$86,0),IF(EXACT(H70,$H$87),$D$87,0),IF(EXACT(H70,$H$88),$D$88,0),IF(EXACT(H70,$H$89),$D$89,0),IF(EXACT(H70,$H$90),$D$90,0),IF(EXACT(H70,$H$91),$D$91,0),IF(EXACT(H70,$H$92),$D$92,0),IF(EXACT(H70,$H$93),$D$93,0),IF(EXACT(H70,$H$94),$D$94,0),IF(EXACT(H70,$H$95),$D$95,0),IF(EXACT(H70,$H$96),$D$96,0),IF(EXACT(H70,$H$97),$D$97,0),IF(EXACT(H70,$H$98),$D$98,0),IF(EXACT(H70,$H$99),$D$99,0),IF(EXACT(H70,$H$100),$D$100,0),IF(EXACT(H70,$H$101),$D$101,0),IF(EXACT(H70,$H$102),$D$102,0),IF(EXACT(H70,$H$103),$D$103,0),IF(EXACT(H70,$H$104),$D$104,0),IF(EXACT(H70,$H$105),$D$105,0),IF(EXACT(H70,$H$106),$D$106,0),IF(EXACT(H70,$H$107),$D$107,0),IF(EXACT(H70,$H$108),$D$108,0),IF(EXACT(H70,$H$109),$D$109,0),IF(EXACT(H70,$H$110),$D$110,0),IF(EXACT(H70,$H$111),$D$111,0),IF(EXACT(H70,$H$112),$D$112,0),IF(EXACT(H70,$H$113),$D$113,0),IF(EXACT(H70,$H$114),$D$114,0))&gt;5,"Mass Produced","Fully Custom"),"Check inputs"))</f>
        <v/>
      </c>
      <c r="F70" s="10" t="str">
        <f t="shared" si="3"/>
        <v/>
      </c>
      <c r="G70" s="10" t="str">
        <f t="shared" si="4"/>
        <v/>
      </c>
      <c r="H70" t="str">
        <f t="shared" si="5"/>
        <v>0:0:0:</v>
      </c>
    </row>
    <row r="71" spans="1:8" ht="23.1" customHeight="1">
      <c r="A71" s="8"/>
      <c r="B71" s="8"/>
      <c r="C71" s="8"/>
      <c r="D71" s="9"/>
      <c r="E71" s="11" t="str">
        <f>IF(COUNTA(A71:D71)=0,"",IF(AND(A71&lt;&gt;"",B71&lt;&gt;"",C71&lt;&gt;"",ISNUMBER(D71),D71&gt;=1,D71&lt;=10000,MOD(D71,1)=0,ISNUMBER(MATCH(B71,{"Youth S","Youth M","Youth L","Youth XL","Adult XS","Adult S","Adult M","Adult L","Adult XL","Adult 2XL","Adult 3XL","Adult 4XL","Goalie"},0)),LEN(C71)&lt;=30,LEN(A71)&lt;=3,ISNUMBER(--A71),--A71&gt;=0,--A71&lt;=999,MOD(--A71,1)=0),IF(SUM(IF(EXACT(H71,$H$15),$D$15,0),IF(EXACT(H71,$H$16),$D$16,0),IF(EXACT(H71,$H$17),$D$17,0),IF(EXACT(H71,$H$18),$D$18,0),IF(EXACT(H71,$H$19),$D$19,0),IF(EXACT(H71,$H$20),$D$20,0),IF(EXACT(H71,$H$21),$D$21,0),IF(EXACT(H71,$H$22),$D$22,0),IF(EXACT(H71,$H$23),$D$23,0),IF(EXACT(H71,$H$24),$D$24,0),IF(EXACT(H71,$H$25),$D$25,0),IF(EXACT(H71,$H$26),$D$26,0),IF(EXACT(H71,$H$27),$D$27,0),IF(EXACT(H71,$H$28),$D$28,0),IF(EXACT(H71,$H$29),$D$29,0),IF(EXACT(H71,$H$30),$D$30,0),IF(EXACT(H71,$H$31),$D$31,0),IF(EXACT(H71,$H$32),$D$32,0),IF(EXACT(H71,$H$33),$D$33,0),IF(EXACT(H71,$H$34),$D$34,0),IF(EXACT(H71,$H$35),$D$35,0),IF(EXACT(H71,$H$36),$D$36,0),IF(EXACT(H71,$H$37),$D$37,0),IF(EXACT(H71,$H$38),$D$38,0),IF(EXACT(H71,$H$39),$D$39,0),IF(EXACT(H71,$H$40),$D$40,0),IF(EXACT(H71,$H$41),$D$41,0),IF(EXACT(H71,$H$42),$D$42,0),IF(EXACT(H71,$H$43),$D$43,0),IF(EXACT(H71,$H$44),$D$44,0),IF(EXACT(H71,$H$45),$D$45,0),IF(EXACT(H71,$H$46),$D$46,0),IF(EXACT(H71,$H$47),$D$47,0),IF(EXACT(H71,$H$48),$D$48,0),IF(EXACT(H71,$H$49),$D$49,0),IF(EXACT(H71,$H$50),$D$50,0),IF(EXACT(H71,$H$51),$D$51,0),IF(EXACT(H71,$H$52),$D$52,0),IF(EXACT(H71,$H$53),$D$53,0),IF(EXACT(H71,$H$54),$D$54,0),IF(EXACT(H71,$H$55),$D$55,0),IF(EXACT(H71,$H$56),$D$56,0),IF(EXACT(H71,$H$57),$D$57,0),IF(EXACT(H71,$H$58),$D$58,0),IF(EXACT(H71,$H$59),$D$59,0),IF(EXACT(H71,$H$60),$D$60,0),IF(EXACT(H71,$H$61),$D$61,0),IF(EXACT(H71,$H$62),$D$62,0),IF(EXACT(H71,$H$63),$D$63,0),IF(EXACT(H71,$H$64),$D$64,0),IF(EXACT(H71,$H$65),$D$65,0),IF(EXACT(H71,$H$66),$D$66,0),IF(EXACT(H71,$H$67),$D$67,0),IF(EXACT(H71,$H$68),$D$68,0),IF(EXACT(H71,$H$69),$D$69,0),IF(EXACT(H71,$H$70),$D$70,0),IF(EXACT(H71,$H$71),$D$71,0),IF(EXACT(H71,$H$72),$D$72,0),IF(EXACT(H71,$H$73),$D$73,0),IF(EXACT(H71,$H$74),$D$74,0),IF(EXACT(H71,$H$75),$D$75,0),IF(EXACT(H71,$H$76),$D$76,0),IF(EXACT(H71,$H$77),$D$77,0),IF(EXACT(H71,$H$78),$D$78,0),IF(EXACT(H71,$H$79),$D$79,0),IF(EXACT(H71,$H$80),$D$80,0),IF(EXACT(H71,$H$81),$D$81,0),IF(EXACT(H71,$H$82),$D$82,0),IF(EXACT(H71,$H$83),$D$83,0),IF(EXACT(H71,$H$84),$D$84,0),IF(EXACT(H71,$H$85),$D$85,0),IF(EXACT(H71,$H$86),$D$86,0),IF(EXACT(H71,$H$87),$D$87,0),IF(EXACT(H71,$H$88),$D$88,0),IF(EXACT(H71,$H$89),$D$89,0),IF(EXACT(H71,$H$90),$D$90,0),IF(EXACT(H71,$H$91),$D$91,0),IF(EXACT(H71,$H$92),$D$92,0),IF(EXACT(H71,$H$93),$D$93,0),IF(EXACT(H71,$H$94),$D$94,0),IF(EXACT(H71,$H$95),$D$95,0),IF(EXACT(H71,$H$96),$D$96,0),IF(EXACT(H71,$H$97),$D$97,0),IF(EXACT(H71,$H$98),$D$98,0),IF(EXACT(H71,$H$99),$D$99,0),IF(EXACT(H71,$H$100),$D$100,0),IF(EXACT(H71,$H$101),$D$101,0),IF(EXACT(H71,$H$102),$D$102,0),IF(EXACT(H71,$H$103),$D$103,0),IF(EXACT(H71,$H$104),$D$104,0),IF(EXACT(H71,$H$105),$D$105,0),IF(EXACT(H71,$H$106),$D$106,0),IF(EXACT(H71,$H$107),$D$107,0),IF(EXACT(H71,$H$108),$D$108,0),IF(EXACT(H71,$H$109),$D$109,0),IF(EXACT(H71,$H$110),$D$110,0),IF(EXACT(H71,$H$111),$D$111,0),IF(EXACT(H71,$H$112),$D$112,0),IF(EXACT(H71,$H$113),$D$113,0),IF(EXACT(H71,$H$114),$D$114,0))&gt;5,"Mass Produced","Fully Custom"),"Check inputs"))</f>
        <v/>
      </c>
      <c r="F71" s="10" t="str">
        <f t="shared" si="3"/>
        <v/>
      </c>
      <c r="G71" s="10" t="str">
        <f t="shared" si="4"/>
        <v/>
      </c>
      <c r="H71" t="str">
        <f t="shared" si="5"/>
        <v>0:0:0:</v>
      </c>
    </row>
    <row r="72" spans="1:8" ht="23.1" customHeight="1">
      <c r="A72" s="8"/>
      <c r="B72" s="8"/>
      <c r="C72" s="8"/>
      <c r="D72" s="9"/>
      <c r="E72" s="11" t="str">
        <f>IF(COUNTA(A72:D72)=0,"",IF(AND(A72&lt;&gt;"",B72&lt;&gt;"",C72&lt;&gt;"",ISNUMBER(D72),D72&gt;=1,D72&lt;=10000,MOD(D72,1)=0,ISNUMBER(MATCH(B72,{"Youth S","Youth M","Youth L","Youth XL","Adult XS","Adult S","Adult M","Adult L","Adult XL","Adult 2XL","Adult 3XL","Adult 4XL","Goalie"},0)),LEN(C72)&lt;=30,LEN(A72)&lt;=3,ISNUMBER(--A72),--A72&gt;=0,--A72&lt;=999,MOD(--A72,1)=0),IF(SUM(IF(EXACT(H72,$H$15),$D$15,0),IF(EXACT(H72,$H$16),$D$16,0),IF(EXACT(H72,$H$17),$D$17,0),IF(EXACT(H72,$H$18),$D$18,0),IF(EXACT(H72,$H$19),$D$19,0),IF(EXACT(H72,$H$20),$D$20,0),IF(EXACT(H72,$H$21),$D$21,0),IF(EXACT(H72,$H$22),$D$22,0),IF(EXACT(H72,$H$23),$D$23,0),IF(EXACT(H72,$H$24),$D$24,0),IF(EXACT(H72,$H$25),$D$25,0),IF(EXACT(H72,$H$26),$D$26,0),IF(EXACT(H72,$H$27),$D$27,0),IF(EXACT(H72,$H$28),$D$28,0),IF(EXACT(H72,$H$29),$D$29,0),IF(EXACT(H72,$H$30),$D$30,0),IF(EXACT(H72,$H$31),$D$31,0),IF(EXACT(H72,$H$32),$D$32,0),IF(EXACT(H72,$H$33),$D$33,0),IF(EXACT(H72,$H$34),$D$34,0),IF(EXACT(H72,$H$35),$D$35,0),IF(EXACT(H72,$H$36),$D$36,0),IF(EXACT(H72,$H$37),$D$37,0),IF(EXACT(H72,$H$38),$D$38,0),IF(EXACT(H72,$H$39),$D$39,0),IF(EXACT(H72,$H$40),$D$40,0),IF(EXACT(H72,$H$41),$D$41,0),IF(EXACT(H72,$H$42),$D$42,0),IF(EXACT(H72,$H$43),$D$43,0),IF(EXACT(H72,$H$44),$D$44,0),IF(EXACT(H72,$H$45),$D$45,0),IF(EXACT(H72,$H$46),$D$46,0),IF(EXACT(H72,$H$47),$D$47,0),IF(EXACT(H72,$H$48),$D$48,0),IF(EXACT(H72,$H$49),$D$49,0),IF(EXACT(H72,$H$50),$D$50,0),IF(EXACT(H72,$H$51),$D$51,0),IF(EXACT(H72,$H$52),$D$52,0),IF(EXACT(H72,$H$53),$D$53,0),IF(EXACT(H72,$H$54),$D$54,0),IF(EXACT(H72,$H$55),$D$55,0),IF(EXACT(H72,$H$56),$D$56,0),IF(EXACT(H72,$H$57),$D$57,0),IF(EXACT(H72,$H$58),$D$58,0),IF(EXACT(H72,$H$59),$D$59,0),IF(EXACT(H72,$H$60),$D$60,0),IF(EXACT(H72,$H$61),$D$61,0),IF(EXACT(H72,$H$62),$D$62,0),IF(EXACT(H72,$H$63),$D$63,0),IF(EXACT(H72,$H$64),$D$64,0),IF(EXACT(H72,$H$65),$D$65,0),IF(EXACT(H72,$H$66),$D$66,0),IF(EXACT(H72,$H$67),$D$67,0),IF(EXACT(H72,$H$68),$D$68,0),IF(EXACT(H72,$H$69),$D$69,0),IF(EXACT(H72,$H$70),$D$70,0),IF(EXACT(H72,$H$71),$D$71,0),IF(EXACT(H72,$H$72),$D$72,0),IF(EXACT(H72,$H$73),$D$73,0),IF(EXACT(H72,$H$74),$D$74,0),IF(EXACT(H72,$H$75),$D$75,0),IF(EXACT(H72,$H$76),$D$76,0),IF(EXACT(H72,$H$77),$D$77,0),IF(EXACT(H72,$H$78),$D$78,0),IF(EXACT(H72,$H$79),$D$79,0),IF(EXACT(H72,$H$80),$D$80,0),IF(EXACT(H72,$H$81),$D$81,0),IF(EXACT(H72,$H$82),$D$82,0),IF(EXACT(H72,$H$83),$D$83,0),IF(EXACT(H72,$H$84),$D$84,0),IF(EXACT(H72,$H$85),$D$85,0),IF(EXACT(H72,$H$86),$D$86,0),IF(EXACT(H72,$H$87),$D$87,0),IF(EXACT(H72,$H$88),$D$88,0),IF(EXACT(H72,$H$89),$D$89,0),IF(EXACT(H72,$H$90),$D$90,0),IF(EXACT(H72,$H$91),$D$91,0),IF(EXACT(H72,$H$92),$D$92,0),IF(EXACT(H72,$H$93),$D$93,0),IF(EXACT(H72,$H$94),$D$94,0),IF(EXACT(H72,$H$95),$D$95,0),IF(EXACT(H72,$H$96),$D$96,0),IF(EXACT(H72,$H$97),$D$97,0),IF(EXACT(H72,$H$98),$D$98,0),IF(EXACT(H72,$H$99),$D$99,0),IF(EXACT(H72,$H$100),$D$100,0),IF(EXACT(H72,$H$101),$D$101,0),IF(EXACT(H72,$H$102),$D$102,0),IF(EXACT(H72,$H$103),$D$103,0),IF(EXACT(H72,$H$104),$D$104,0),IF(EXACT(H72,$H$105),$D$105,0),IF(EXACT(H72,$H$106),$D$106,0),IF(EXACT(H72,$H$107),$D$107,0),IF(EXACT(H72,$H$108),$D$108,0),IF(EXACT(H72,$H$109),$D$109,0),IF(EXACT(H72,$H$110),$D$110,0),IF(EXACT(H72,$H$111),$D$111,0),IF(EXACT(H72,$H$112),$D$112,0),IF(EXACT(H72,$H$113),$D$113,0),IF(EXACT(H72,$H$114),$D$114,0))&gt;5,"Mass Produced","Fully Custom"),"Check inputs"))</f>
        <v/>
      </c>
      <c r="F72" s="10" t="str">
        <f t="shared" si="3"/>
        <v/>
      </c>
      <c r="G72" s="10" t="str">
        <f t="shared" si="4"/>
        <v/>
      </c>
      <c r="H72" t="str">
        <f t="shared" si="5"/>
        <v>0:0:0:</v>
      </c>
    </row>
    <row r="73" spans="1:8" ht="23.1" customHeight="1">
      <c r="A73" s="8"/>
      <c r="B73" s="8"/>
      <c r="C73" s="8"/>
      <c r="D73" s="9"/>
      <c r="E73" s="11" t="str">
        <f>IF(COUNTA(A73:D73)=0,"",IF(AND(A73&lt;&gt;"",B73&lt;&gt;"",C73&lt;&gt;"",ISNUMBER(D73),D73&gt;=1,D73&lt;=10000,MOD(D73,1)=0,ISNUMBER(MATCH(B73,{"Youth S","Youth M","Youth L","Youth XL","Adult XS","Adult S","Adult M","Adult L","Adult XL","Adult 2XL","Adult 3XL","Adult 4XL","Goalie"},0)),LEN(C73)&lt;=30,LEN(A73)&lt;=3,ISNUMBER(--A73),--A73&gt;=0,--A73&lt;=999,MOD(--A73,1)=0),IF(SUM(IF(EXACT(H73,$H$15),$D$15,0),IF(EXACT(H73,$H$16),$D$16,0),IF(EXACT(H73,$H$17),$D$17,0),IF(EXACT(H73,$H$18),$D$18,0),IF(EXACT(H73,$H$19),$D$19,0),IF(EXACT(H73,$H$20),$D$20,0),IF(EXACT(H73,$H$21),$D$21,0),IF(EXACT(H73,$H$22),$D$22,0),IF(EXACT(H73,$H$23),$D$23,0),IF(EXACT(H73,$H$24),$D$24,0),IF(EXACT(H73,$H$25),$D$25,0),IF(EXACT(H73,$H$26),$D$26,0),IF(EXACT(H73,$H$27),$D$27,0),IF(EXACT(H73,$H$28),$D$28,0),IF(EXACT(H73,$H$29),$D$29,0),IF(EXACT(H73,$H$30),$D$30,0),IF(EXACT(H73,$H$31),$D$31,0),IF(EXACT(H73,$H$32),$D$32,0),IF(EXACT(H73,$H$33),$D$33,0),IF(EXACT(H73,$H$34),$D$34,0),IF(EXACT(H73,$H$35),$D$35,0),IF(EXACT(H73,$H$36),$D$36,0),IF(EXACT(H73,$H$37),$D$37,0),IF(EXACT(H73,$H$38),$D$38,0),IF(EXACT(H73,$H$39),$D$39,0),IF(EXACT(H73,$H$40),$D$40,0),IF(EXACT(H73,$H$41),$D$41,0),IF(EXACT(H73,$H$42),$D$42,0),IF(EXACT(H73,$H$43),$D$43,0),IF(EXACT(H73,$H$44),$D$44,0),IF(EXACT(H73,$H$45),$D$45,0),IF(EXACT(H73,$H$46),$D$46,0),IF(EXACT(H73,$H$47),$D$47,0),IF(EXACT(H73,$H$48),$D$48,0),IF(EXACT(H73,$H$49),$D$49,0),IF(EXACT(H73,$H$50),$D$50,0),IF(EXACT(H73,$H$51),$D$51,0),IF(EXACT(H73,$H$52),$D$52,0),IF(EXACT(H73,$H$53),$D$53,0),IF(EXACT(H73,$H$54),$D$54,0),IF(EXACT(H73,$H$55),$D$55,0),IF(EXACT(H73,$H$56),$D$56,0),IF(EXACT(H73,$H$57),$D$57,0),IF(EXACT(H73,$H$58),$D$58,0),IF(EXACT(H73,$H$59),$D$59,0),IF(EXACT(H73,$H$60),$D$60,0),IF(EXACT(H73,$H$61),$D$61,0),IF(EXACT(H73,$H$62),$D$62,0),IF(EXACT(H73,$H$63),$D$63,0),IF(EXACT(H73,$H$64),$D$64,0),IF(EXACT(H73,$H$65),$D$65,0),IF(EXACT(H73,$H$66),$D$66,0),IF(EXACT(H73,$H$67),$D$67,0),IF(EXACT(H73,$H$68),$D$68,0),IF(EXACT(H73,$H$69),$D$69,0),IF(EXACT(H73,$H$70),$D$70,0),IF(EXACT(H73,$H$71),$D$71,0),IF(EXACT(H73,$H$72),$D$72,0),IF(EXACT(H73,$H$73),$D$73,0),IF(EXACT(H73,$H$74),$D$74,0),IF(EXACT(H73,$H$75),$D$75,0),IF(EXACT(H73,$H$76),$D$76,0),IF(EXACT(H73,$H$77),$D$77,0),IF(EXACT(H73,$H$78),$D$78,0),IF(EXACT(H73,$H$79),$D$79,0),IF(EXACT(H73,$H$80),$D$80,0),IF(EXACT(H73,$H$81),$D$81,0),IF(EXACT(H73,$H$82),$D$82,0),IF(EXACT(H73,$H$83),$D$83,0),IF(EXACT(H73,$H$84),$D$84,0),IF(EXACT(H73,$H$85),$D$85,0),IF(EXACT(H73,$H$86),$D$86,0),IF(EXACT(H73,$H$87),$D$87,0),IF(EXACT(H73,$H$88),$D$88,0),IF(EXACT(H73,$H$89),$D$89,0),IF(EXACT(H73,$H$90),$D$90,0),IF(EXACT(H73,$H$91),$D$91,0),IF(EXACT(H73,$H$92),$D$92,0),IF(EXACT(H73,$H$93),$D$93,0),IF(EXACT(H73,$H$94),$D$94,0),IF(EXACT(H73,$H$95),$D$95,0),IF(EXACT(H73,$H$96),$D$96,0),IF(EXACT(H73,$H$97),$D$97,0),IF(EXACT(H73,$H$98),$D$98,0),IF(EXACT(H73,$H$99),$D$99,0),IF(EXACT(H73,$H$100),$D$100,0),IF(EXACT(H73,$H$101),$D$101,0),IF(EXACT(H73,$H$102),$D$102,0),IF(EXACT(H73,$H$103),$D$103,0),IF(EXACT(H73,$H$104),$D$104,0),IF(EXACT(H73,$H$105),$D$105,0),IF(EXACT(H73,$H$106),$D$106,0),IF(EXACT(H73,$H$107),$D$107,0),IF(EXACT(H73,$H$108),$D$108,0),IF(EXACT(H73,$H$109),$D$109,0),IF(EXACT(H73,$H$110),$D$110,0),IF(EXACT(H73,$H$111),$D$111,0),IF(EXACT(H73,$H$112),$D$112,0),IF(EXACT(H73,$H$113),$D$113,0),IF(EXACT(H73,$H$114),$D$114,0))&gt;5,"Mass Produced","Fully Custom"),"Check inputs"))</f>
        <v/>
      </c>
      <c r="F73" s="10" t="str">
        <f t="shared" si="3"/>
        <v/>
      </c>
      <c r="G73" s="10" t="str">
        <f t="shared" si="4"/>
        <v/>
      </c>
      <c r="H73" t="str">
        <f t="shared" si="5"/>
        <v>0:0:0:</v>
      </c>
    </row>
    <row r="74" spans="1:8" ht="23.1" customHeight="1">
      <c r="A74" s="8"/>
      <c r="B74" s="8"/>
      <c r="C74" s="8"/>
      <c r="D74" s="9"/>
      <c r="E74" s="11" t="str">
        <f>IF(COUNTA(A74:D74)=0,"",IF(AND(A74&lt;&gt;"",B74&lt;&gt;"",C74&lt;&gt;"",ISNUMBER(D74),D74&gt;=1,D74&lt;=10000,MOD(D74,1)=0,ISNUMBER(MATCH(B74,{"Youth S","Youth M","Youth L","Youth XL","Adult XS","Adult S","Adult M","Adult L","Adult XL","Adult 2XL","Adult 3XL","Adult 4XL","Goalie"},0)),LEN(C74)&lt;=30,LEN(A74)&lt;=3,ISNUMBER(--A74),--A74&gt;=0,--A74&lt;=999,MOD(--A74,1)=0),IF(SUM(IF(EXACT(H74,$H$15),$D$15,0),IF(EXACT(H74,$H$16),$D$16,0),IF(EXACT(H74,$H$17),$D$17,0),IF(EXACT(H74,$H$18),$D$18,0),IF(EXACT(H74,$H$19),$D$19,0),IF(EXACT(H74,$H$20),$D$20,0),IF(EXACT(H74,$H$21),$D$21,0),IF(EXACT(H74,$H$22),$D$22,0),IF(EXACT(H74,$H$23),$D$23,0),IF(EXACT(H74,$H$24),$D$24,0),IF(EXACT(H74,$H$25),$D$25,0),IF(EXACT(H74,$H$26),$D$26,0),IF(EXACT(H74,$H$27),$D$27,0),IF(EXACT(H74,$H$28),$D$28,0),IF(EXACT(H74,$H$29),$D$29,0),IF(EXACT(H74,$H$30),$D$30,0),IF(EXACT(H74,$H$31),$D$31,0),IF(EXACT(H74,$H$32),$D$32,0),IF(EXACT(H74,$H$33),$D$33,0),IF(EXACT(H74,$H$34),$D$34,0),IF(EXACT(H74,$H$35),$D$35,0),IF(EXACT(H74,$H$36),$D$36,0),IF(EXACT(H74,$H$37),$D$37,0),IF(EXACT(H74,$H$38),$D$38,0),IF(EXACT(H74,$H$39),$D$39,0),IF(EXACT(H74,$H$40),$D$40,0),IF(EXACT(H74,$H$41),$D$41,0),IF(EXACT(H74,$H$42),$D$42,0),IF(EXACT(H74,$H$43),$D$43,0),IF(EXACT(H74,$H$44),$D$44,0),IF(EXACT(H74,$H$45),$D$45,0),IF(EXACT(H74,$H$46),$D$46,0),IF(EXACT(H74,$H$47),$D$47,0),IF(EXACT(H74,$H$48),$D$48,0),IF(EXACT(H74,$H$49),$D$49,0),IF(EXACT(H74,$H$50),$D$50,0),IF(EXACT(H74,$H$51),$D$51,0),IF(EXACT(H74,$H$52),$D$52,0),IF(EXACT(H74,$H$53),$D$53,0),IF(EXACT(H74,$H$54),$D$54,0),IF(EXACT(H74,$H$55),$D$55,0),IF(EXACT(H74,$H$56),$D$56,0),IF(EXACT(H74,$H$57),$D$57,0),IF(EXACT(H74,$H$58),$D$58,0),IF(EXACT(H74,$H$59),$D$59,0),IF(EXACT(H74,$H$60),$D$60,0),IF(EXACT(H74,$H$61),$D$61,0),IF(EXACT(H74,$H$62),$D$62,0),IF(EXACT(H74,$H$63),$D$63,0),IF(EXACT(H74,$H$64),$D$64,0),IF(EXACT(H74,$H$65),$D$65,0),IF(EXACT(H74,$H$66),$D$66,0),IF(EXACT(H74,$H$67),$D$67,0),IF(EXACT(H74,$H$68),$D$68,0),IF(EXACT(H74,$H$69),$D$69,0),IF(EXACT(H74,$H$70),$D$70,0),IF(EXACT(H74,$H$71),$D$71,0),IF(EXACT(H74,$H$72),$D$72,0),IF(EXACT(H74,$H$73),$D$73,0),IF(EXACT(H74,$H$74),$D$74,0),IF(EXACT(H74,$H$75),$D$75,0),IF(EXACT(H74,$H$76),$D$76,0),IF(EXACT(H74,$H$77),$D$77,0),IF(EXACT(H74,$H$78),$D$78,0),IF(EXACT(H74,$H$79),$D$79,0),IF(EXACT(H74,$H$80),$D$80,0),IF(EXACT(H74,$H$81),$D$81,0),IF(EXACT(H74,$H$82),$D$82,0),IF(EXACT(H74,$H$83),$D$83,0),IF(EXACT(H74,$H$84),$D$84,0),IF(EXACT(H74,$H$85),$D$85,0),IF(EXACT(H74,$H$86),$D$86,0),IF(EXACT(H74,$H$87),$D$87,0),IF(EXACT(H74,$H$88),$D$88,0),IF(EXACT(H74,$H$89),$D$89,0),IF(EXACT(H74,$H$90),$D$90,0),IF(EXACT(H74,$H$91),$D$91,0),IF(EXACT(H74,$H$92),$D$92,0),IF(EXACT(H74,$H$93),$D$93,0),IF(EXACT(H74,$H$94),$D$94,0),IF(EXACT(H74,$H$95),$D$95,0),IF(EXACT(H74,$H$96),$D$96,0),IF(EXACT(H74,$H$97),$D$97,0),IF(EXACT(H74,$H$98),$D$98,0),IF(EXACT(H74,$H$99),$D$99,0),IF(EXACT(H74,$H$100),$D$100,0),IF(EXACT(H74,$H$101),$D$101,0),IF(EXACT(H74,$H$102),$D$102,0),IF(EXACT(H74,$H$103),$D$103,0),IF(EXACT(H74,$H$104),$D$104,0),IF(EXACT(H74,$H$105),$D$105,0),IF(EXACT(H74,$H$106),$D$106,0),IF(EXACT(H74,$H$107),$D$107,0),IF(EXACT(H74,$H$108),$D$108,0),IF(EXACT(H74,$H$109),$D$109,0),IF(EXACT(H74,$H$110),$D$110,0),IF(EXACT(H74,$H$111),$D$111,0),IF(EXACT(H74,$H$112),$D$112,0),IF(EXACT(H74,$H$113),$D$113,0),IF(EXACT(H74,$H$114),$D$114,0))&gt;5,"Mass Produced","Fully Custom"),"Check inputs"))</f>
        <v/>
      </c>
      <c r="F74" s="10" t="str">
        <f t="shared" si="3"/>
        <v/>
      </c>
      <c r="G74" s="10" t="str">
        <f t="shared" si="4"/>
        <v/>
      </c>
      <c r="H74" t="str">
        <f t="shared" si="5"/>
        <v>0:0:0:</v>
      </c>
    </row>
    <row r="75" spans="1:8" ht="23.1" customHeight="1">
      <c r="A75" s="8"/>
      <c r="B75" s="8"/>
      <c r="C75" s="8"/>
      <c r="D75" s="9"/>
      <c r="E75" s="11" t="str">
        <f>IF(COUNTA(A75:D75)=0,"",IF(AND(A75&lt;&gt;"",B75&lt;&gt;"",C75&lt;&gt;"",ISNUMBER(D75),D75&gt;=1,D75&lt;=10000,MOD(D75,1)=0,ISNUMBER(MATCH(B75,{"Youth S","Youth M","Youth L","Youth XL","Adult XS","Adult S","Adult M","Adult L","Adult XL","Adult 2XL","Adult 3XL","Adult 4XL","Goalie"},0)),LEN(C75)&lt;=30,LEN(A75)&lt;=3,ISNUMBER(--A75),--A75&gt;=0,--A75&lt;=999,MOD(--A75,1)=0),IF(SUM(IF(EXACT(H75,$H$15),$D$15,0),IF(EXACT(H75,$H$16),$D$16,0),IF(EXACT(H75,$H$17),$D$17,0),IF(EXACT(H75,$H$18),$D$18,0),IF(EXACT(H75,$H$19),$D$19,0),IF(EXACT(H75,$H$20),$D$20,0),IF(EXACT(H75,$H$21),$D$21,0),IF(EXACT(H75,$H$22),$D$22,0),IF(EXACT(H75,$H$23),$D$23,0),IF(EXACT(H75,$H$24),$D$24,0),IF(EXACT(H75,$H$25),$D$25,0),IF(EXACT(H75,$H$26),$D$26,0),IF(EXACT(H75,$H$27),$D$27,0),IF(EXACT(H75,$H$28),$D$28,0),IF(EXACT(H75,$H$29),$D$29,0),IF(EXACT(H75,$H$30),$D$30,0),IF(EXACT(H75,$H$31),$D$31,0),IF(EXACT(H75,$H$32),$D$32,0),IF(EXACT(H75,$H$33),$D$33,0),IF(EXACT(H75,$H$34),$D$34,0),IF(EXACT(H75,$H$35),$D$35,0),IF(EXACT(H75,$H$36),$D$36,0),IF(EXACT(H75,$H$37),$D$37,0),IF(EXACT(H75,$H$38),$D$38,0),IF(EXACT(H75,$H$39),$D$39,0),IF(EXACT(H75,$H$40),$D$40,0),IF(EXACT(H75,$H$41),$D$41,0),IF(EXACT(H75,$H$42),$D$42,0),IF(EXACT(H75,$H$43),$D$43,0),IF(EXACT(H75,$H$44),$D$44,0),IF(EXACT(H75,$H$45),$D$45,0),IF(EXACT(H75,$H$46),$D$46,0),IF(EXACT(H75,$H$47),$D$47,0),IF(EXACT(H75,$H$48),$D$48,0),IF(EXACT(H75,$H$49),$D$49,0),IF(EXACT(H75,$H$50),$D$50,0),IF(EXACT(H75,$H$51),$D$51,0),IF(EXACT(H75,$H$52),$D$52,0),IF(EXACT(H75,$H$53),$D$53,0),IF(EXACT(H75,$H$54),$D$54,0),IF(EXACT(H75,$H$55),$D$55,0),IF(EXACT(H75,$H$56),$D$56,0),IF(EXACT(H75,$H$57),$D$57,0),IF(EXACT(H75,$H$58),$D$58,0),IF(EXACT(H75,$H$59),$D$59,0),IF(EXACT(H75,$H$60),$D$60,0),IF(EXACT(H75,$H$61),$D$61,0),IF(EXACT(H75,$H$62),$D$62,0),IF(EXACT(H75,$H$63),$D$63,0),IF(EXACT(H75,$H$64),$D$64,0),IF(EXACT(H75,$H$65),$D$65,0),IF(EXACT(H75,$H$66),$D$66,0),IF(EXACT(H75,$H$67),$D$67,0),IF(EXACT(H75,$H$68),$D$68,0),IF(EXACT(H75,$H$69),$D$69,0),IF(EXACT(H75,$H$70),$D$70,0),IF(EXACT(H75,$H$71),$D$71,0),IF(EXACT(H75,$H$72),$D$72,0),IF(EXACT(H75,$H$73),$D$73,0),IF(EXACT(H75,$H$74),$D$74,0),IF(EXACT(H75,$H$75),$D$75,0),IF(EXACT(H75,$H$76),$D$76,0),IF(EXACT(H75,$H$77),$D$77,0),IF(EXACT(H75,$H$78),$D$78,0),IF(EXACT(H75,$H$79),$D$79,0),IF(EXACT(H75,$H$80),$D$80,0),IF(EXACT(H75,$H$81),$D$81,0),IF(EXACT(H75,$H$82),$D$82,0),IF(EXACT(H75,$H$83),$D$83,0),IF(EXACT(H75,$H$84),$D$84,0),IF(EXACT(H75,$H$85),$D$85,0),IF(EXACT(H75,$H$86),$D$86,0),IF(EXACT(H75,$H$87),$D$87,0),IF(EXACT(H75,$H$88),$D$88,0),IF(EXACT(H75,$H$89),$D$89,0),IF(EXACT(H75,$H$90),$D$90,0),IF(EXACT(H75,$H$91),$D$91,0),IF(EXACT(H75,$H$92),$D$92,0),IF(EXACT(H75,$H$93),$D$93,0),IF(EXACT(H75,$H$94),$D$94,0),IF(EXACT(H75,$H$95),$D$95,0),IF(EXACT(H75,$H$96),$D$96,0),IF(EXACT(H75,$H$97),$D$97,0),IF(EXACT(H75,$H$98),$D$98,0),IF(EXACT(H75,$H$99),$D$99,0),IF(EXACT(H75,$H$100),$D$100,0),IF(EXACT(H75,$H$101),$D$101,0),IF(EXACT(H75,$H$102),$D$102,0),IF(EXACT(H75,$H$103),$D$103,0),IF(EXACT(H75,$H$104),$D$104,0),IF(EXACT(H75,$H$105),$D$105,0),IF(EXACT(H75,$H$106),$D$106,0),IF(EXACT(H75,$H$107),$D$107,0),IF(EXACT(H75,$H$108),$D$108,0),IF(EXACT(H75,$H$109),$D$109,0),IF(EXACT(H75,$H$110),$D$110,0),IF(EXACT(H75,$H$111),$D$111,0),IF(EXACT(H75,$H$112),$D$112,0),IF(EXACT(H75,$H$113),$D$113,0),IF(EXACT(H75,$H$114),$D$114,0))&gt;5,"Mass Produced","Fully Custom"),"Check inputs"))</f>
        <v/>
      </c>
      <c r="F75" s="10" t="str">
        <f t="shared" si="3"/>
        <v/>
      </c>
      <c r="G75" s="10" t="str">
        <f t="shared" si="4"/>
        <v/>
      </c>
      <c r="H75" t="str">
        <f t="shared" si="5"/>
        <v>0:0:0:</v>
      </c>
    </row>
    <row r="76" spans="1:8" ht="23.1" customHeight="1">
      <c r="A76" s="8"/>
      <c r="B76" s="8"/>
      <c r="C76" s="8"/>
      <c r="D76" s="9"/>
      <c r="E76" s="11" t="str">
        <f>IF(COUNTA(A76:D76)=0,"",IF(AND(A76&lt;&gt;"",B76&lt;&gt;"",C76&lt;&gt;"",ISNUMBER(D76),D76&gt;=1,D76&lt;=10000,MOD(D76,1)=0,ISNUMBER(MATCH(B76,{"Youth S","Youth M","Youth L","Youth XL","Adult XS","Adult S","Adult M","Adult L","Adult XL","Adult 2XL","Adult 3XL","Adult 4XL","Goalie"},0)),LEN(C76)&lt;=30,LEN(A76)&lt;=3,ISNUMBER(--A76),--A76&gt;=0,--A76&lt;=999,MOD(--A76,1)=0),IF(SUM(IF(EXACT(H76,$H$15),$D$15,0),IF(EXACT(H76,$H$16),$D$16,0),IF(EXACT(H76,$H$17),$D$17,0),IF(EXACT(H76,$H$18),$D$18,0),IF(EXACT(H76,$H$19),$D$19,0),IF(EXACT(H76,$H$20),$D$20,0),IF(EXACT(H76,$H$21),$D$21,0),IF(EXACT(H76,$H$22),$D$22,0),IF(EXACT(H76,$H$23),$D$23,0),IF(EXACT(H76,$H$24),$D$24,0),IF(EXACT(H76,$H$25),$D$25,0),IF(EXACT(H76,$H$26),$D$26,0),IF(EXACT(H76,$H$27),$D$27,0),IF(EXACT(H76,$H$28),$D$28,0),IF(EXACT(H76,$H$29),$D$29,0),IF(EXACT(H76,$H$30),$D$30,0),IF(EXACT(H76,$H$31),$D$31,0),IF(EXACT(H76,$H$32),$D$32,0),IF(EXACT(H76,$H$33),$D$33,0),IF(EXACT(H76,$H$34),$D$34,0),IF(EXACT(H76,$H$35),$D$35,0),IF(EXACT(H76,$H$36),$D$36,0),IF(EXACT(H76,$H$37),$D$37,0),IF(EXACT(H76,$H$38),$D$38,0),IF(EXACT(H76,$H$39),$D$39,0),IF(EXACT(H76,$H$40),$D$40,0),IF(EXACT(H76,$H$41),$D$41,0),IF(EXACT(H76,$H$42),$D$42,0),IF(EXACT(H76,$H$43),$D$43,0),IF(EXACT(H76,$H$44),$D$44,0),IF(EXACT(H76,$H$45),$D$45,0),IF(EXACT(H76,$H$46),$D$46,0),IF(EXACT(H76,$H$47),$D$47,0),IF(EXACT(H76,$H$48),$D$48,0),IF(EXACT(H76,$H$49),$D$49,0),IF(EXACT(H76,$H$50),$D$50,0),IF(EXACT(H76,$H$51),$D$51,0),IF(EXACT(H76,$H$52),$D$52,0),IF(EXACT(H76,$H$53),$D$53,0),IF(EXACT(H76,$H$54),$D$54,0),IF(EXACT(H76,$H$55),$D$55,0),IF(EXACT(H76,$H$56),$D$56,0),IF(EXACT(H76,$H$57),$D$57,0),IF(EXACT(H76,$H$58),$D$58,0),IF(EXACT(H76,$H$59),$D$59,0),IF(EXACT(H76,$H$60),$D$60,0),IF(EXACT(H76,$H$61),$D$61,0),IF(EXACT(H76,$H$62),$D$62,0),IF(EXACT(H76,$H$63),$D$63,0),IF(EXACT(H76,$H$64),$D$64,0),IF(EXACT(H76,$H$65),$D$65,0),IF(EXACT(H76,$H$66),$D$66,0),IF(EXACT(H76,$H$67),$D$67,0),IF(EXACT(H76,$H$68),$D$68,0),IF(EXACT(H76,$H$69),$D$69,0),IF(EXACT(H76,$H$70),$D$70,0),IF(EXACT(H76,$H$71),$D$71,0),IF(EXACT(H76,$H$72),$D$72,0),IF(EXACT(H76,$H$73),$D$73,0),IF(EXACT(H76,$H$74),$D$74,0),IF(EXACT(H76,$H$75),$D$75,0),IF(EXACT(H76,$H$76),$D$76,0),IF(EXACT(H76,$H$77),$D$77,0),IF(EXACT(H76,$H$78),$D$78,0),IF(EXACT(H76,$H$79),$D$79,0),IF(EXACT(H76,$H$80),$D$80,0),IF(EXACT(H76,$H$81),$D$81,0),IF(EXACT(H76,$H$82),$D$82,0),IF(EXACT(H76,$H$83),$D$83,0),IF(EXACT(H76,$H$84),$D$84,0),IF(EXACT(H76,$H$85),$D$85,0),IF(EXACT(H76,$H$86),$D$86,0),IF(EXACT(H76,$H$87),$D$87,0),IF(EXACT(H76,$H$88),$D$88,0),IF(EXACT(H76,$H$89),$D$89,0),IF(EXACT(H76,$H$90),$D$90,0),IF(EXACT(H76,$H$91),$D$91,0),IF(EXACT(H76,$H$92),$D$92,0),IF(EXACT(H76,$H$93),$D$93,0),IF(EXACT(H76,$H$94),$D$94,0),IF(EXACT(H76,$H$95),$D$95,0),IF(EXACT(H76,$H$96),$D$96,0),IF(EXACT(H76,$H$97),$D$97,0),IF(EXACT(H76,$H$98),$D$98,0),IF(EXACT(H76,$H$99),$D$99,0),IF(EXACT(H76,$H$100),$D$100,0),IF(EXACT(H76,$H$101),$D$101,0),IF(EXACT(H76,$H$102),$D$102,0),IF(EXACT(H76,$H$103),$D$103,0),IF(EXACT(H76,$H$104),$D$104,0),IF(EXACT(H76,$H$105),$D$105,0),IF(EXACT(H76,$H$106),$D$106,0),IF(EXACT(H76,$H$107),$D$107,0),IF(EXACT(H76,$H$108),$D$108,0),IF(EXACT(H76,$H$109),$D$109,0),IF(EXACT(H76,$H$110),$D$110,0),IF(EXACT(H76,$H$111),$D$111,0),IF(EXACT(H76,$H$112),$D$112,0),IF(EXACT(H76,$H$113),$D$113,0),IF(EXACT(H76,$H$114),$D$114,0))&gt;5,"Mass Produced","Fully Custom"),"Check inputs"))</f>
        <v/>
      </c>
      <c r="F76" s="10" t="str">
        <f t="shared" si="3"/>
        <v/>
      </c>
      <c r="G76" s="10" t="str">
        <f t="shared" si="4"/>
        <v/>
      </c>
      <c r="H76" t="str">
        <f t="shared" si="5"/>
        <v>0:0:0:</v>
      </c>
    </row>
    <row r="77" spans="1:8" ht="23.1" customHeight="1">
      <c r="A77" s="8"/>
      <c r="B77" s="8"/>
      <c r="C77" s="8"/>
      <c r="D77" s="9"/>
      <c r="E77" s="11" t="str">
        <f>IF(COUNTA(A77:D77)=0,"",IF(AND(A77&lt;&gt;"",B77&lt;&gt;"",C77&lt;&gt;"",ISNUMBER(D77),D77&gt;=1,D77&lt;=10000,MOD(D77,1)=0,ISNUMBER(MATCH(B77,{"Youth S","Youth M","Youth L","Youth XL","Adult XS","Adult S","Adult M","Adult L","Adult XL","Adult 2XL","Adult 3XL","Adult 4XL","Goalie"},0)),LEN(C77)&lt;=30,LEN(A77)&lt;=3,ISNUMBER(--A77),--A77&gt;=0,--A77&lt;=999,MOD(--A77,1)=0),IF(SUM(IF(EXACT(H77,$H$15),$D$15,0),IF(EXACT(H77,$H$16),$D$16,0),IF(EXACT(H77,$H$17),$D$17,0),IF(EXACT(H77,$H$18),$D$18,0),IF(EXACT(H77,$H$19),$D$19,0),IF(EXACT(H77,$H$20),$D$20,0),IF(EXACT(H77,$H$21),$D$21,0),IF(EXACT(H77,$H$22),$D$22,0),IF(EXACT(H77,$H$23),$D$23,0),IF(EXACT(H77,$H$24),$D$24,0),IF(EXACT(H77,$H$25),$D$25,0),IF(EXACT(H77,$H$26),$D$26,0),IF(EXACT(H77,$H$27),$D$27,0),IF(EXACT(H77,$H$28),$D$28,0),IF(EXACT(H77,$H$29),$D$29,0),IF(EXACT(H77,$H$30),$D$30,0),IF(EXACT(H77,$H$31),$D$31,0),IF(EXACT(H77,$H$32),$D$32,0),IF(EXACT(H77,$H$33),$D$33,0),IF(EXACT(H77,$H$34),$D$34,0),IF(EXACT(H77,$H$35),$D$35,0),IF(EXACT(H77,$H$36),$D$36,0),IF(EXACT(H77,$H$37),$D$37,0),IF(EXACT(H77,$H$38),$D$38,0),IF(EXACT(H77,$H$39),$D$39,0),IF(EXACT(H77,$H$40),$D$40,0),IF(EXACT(H77,$H$41),$D$41,0),IF(EXACT(H77,$H$42),$D$42,0),IF(EXACT(H77,$H$43),$D$43,0),IF(EXACT(H77,$H$44),$D$44,0),IF(EXACT(H77,$H$45),$D$45,0),IF(EXACT(H77,$H$46),$D$46,0),IF(EXACT(H77,$H$47),$D$47,0),IF(EXACT(H77,$H$48),$D$48,0),IF(EXACT(H77,$H$49),$D$49,0),IF(EXACT(H77,$H$50),$D$50,0),IF(EXACT(H77,$H$51),$D$51,0),IF(EXACT(H77,$H$52),$D$52,0),IF(EXACT(H77,$H$53),$D$53,0),IF(EXACT(H77,$H$54),$D$54,0),IF(EXACT(H77,$H$55),$D$55,0),IF(EXACT(H77,$H$56),$D$56,0),IF(EXACT(H77,$H$57),$D$57,0),IF(EXACT(H77,$H$58),$D$58,0),IF(EXACT(H77,$H$59),$D$59,0),IF(EXACT(H77,$H$60),$D$60,0),IF(EXACT(H77,$H$61),$D$61,0),IF(EXACT(H77,$H$62),$D$62,0),IF(EXACT(H77,$H$63),$D$63,0),IF(EXACT(H77,$H$64),$D$64,0),IF(EXACT(H77,$H$65),$D$65,0),IF(EXACT(H77,$H$66),$D$66,0),IF(EXACT(H77,$H$67),$D$67,0),IF(EXACT(H77,$H$68),$D$68,0),IF(EXACT(H77,$H$69),$D$69,0),IF(EXACT(H77,$H$70),$D$70,0),IF(EXACT(H77,$H$71),$D$71,0),IF(EXACT(H77,$H$72),$D$72,0),IF(EXACT(H77,$H$73),$D$73,0),IF(EXACT(H77,$H$74),$D$74,0),IF(EXACT(H77,$H$75),$D$75,0),IF(EXACT(H77,$H$76),$D$76,0),IF(EXACT(H77,$H$77),$D$77,0),IF(EXACT(H77,$H$78),$D$78,0),IF(EXACT(H77,$H$79),$D$79,0),IF(EXACT(H77,$H$80),$D$80,0),IF(EXACT(H77,$H$81),$D$81,0),IF(EXACT(H77,$H$82),$D$82,0),IF(EXACT(H77,$H$83),$D$83,0),IF(EXACT(H77,$H$84),$D$84,0),IF(EXACT(H77,$H$85),$D$85,0),IF(EXACT(H77,$H$86),$D$86,0),IF(EXACT(H77,$H$87),$D$87,0),IF(EXACT(H77,$H$88),$D$88,0),IF(EXACT(H77,$H$89),$D$89,0),IF(EXACT(H77,$H$90),$D$90,0),IF(EXACT(H77,$H$91),$D$91,0),IF(EXACT(H77,$H$92),$D$92,0),IF(EXACT(H77,$H$93),$D$93,0),IF(EXACT(H77,$H$94),$D$94,0),IF(EXACT(H77,$H$95),$D$95,0),IF(EXACT(H77,$H$96),$D$96,0),IF(EXACT(H77,$H$97),$D$97,0),IF(EXACT(H77,$H$98),$D$98,0),IF(EXACT(H77,$H$99),$D$99,0),IF(EXACT(H77,$H$100),$D$100,0),IF(EXACT(H77,$H$101),$D$101,0),IF(EXACT(H77,$H$102),$D$102,0),IF(EXACT(H77,$H$103),$D$103,0),IF(EXACT(H77,$H$104),$D$104,0),IF(EXACT(H77,$H$105),$D$105,0),IF(EXACT(H77,$H$106),$D$106,0),IF(EXACT(H77,$H$107),$D$107,0),IF(EXACT(H77,$H$108),$D$108,0),IF(EXACT(H77,$H$109),$D$109,0),IF(EXACT(H77,$H$110),$D$110,0),IF(EXACT(H77,$H$111),$D$111,0),IF(EXACT(H77,$H$112),$D$112,0),IF(EXACT(H77,$H$113),$D$113,0),IF(EXACT(H77,$H$114),$D$114,0))&gt;5,"Mass Produced","Fully Custom"),"Check inputs"))</f>
        <v/>
      </c>
      <c r="F77" s="10" t="str">
        <f t="shared" si="3"/>
        <v/>
      </c>
      <c r="G77" s="10" t="str">
        <f t="shared" si="4"/>
        <v/>
      </c>
      <c r="H77" t="str">
        <f t="shared" si="5"/>
        <v>0:0:0:</v>
      </c>
    </row>
    <row r="78" spans="1:8" ht="23.1" customHeight="1">
      <c r="A78" s="8"/>
      <c r="B78" s="8"/>
      <c r="C78" s="8"/>
      <c r="D78" s="9"/>
      <c r="E78" s="11" t="str">
        <f>IF(COUNTA(A78:D78)=0,"",IF(AND(A78&lt;&gt;"",B78&lt;&gt;"",C78&lt;&gt;"",ISNUMBER(D78),D78&gt;=1,D78&lt;=10000,MOD(D78,1)=0,ISNUMBER(MATCH(B78,{"Youth S","Youth M","Youth L","Youth XL","Adult XS","Adult S","Adult M","Adult L","Adult XL","Adult 2XL","Adult 3XL","Adult 4XL","Goalie"},0)),LEN(C78)&lt;=30,LEN(A78)&lt;=3,ISNUMBER(--A78),--A78&gt;=0,--A78&lt;=999,MOD(--A78,1)=0),IF(SUM(IF(EXACT(H78,$H$15),$D$15,0),IF(EXACT(H78,$H$16),$D$16,0),IF(EXACT(H78,$H$17),$D$17,0),IF(EXACT(H78,$H$18),$D$18,0),IF(EXACT(H78,$H$19),$D$19,0),IF(EXACT(H78,$H$20),$D$20,0),IF(EXACT(H78,$H$21),$D$21,0),IF(EXACT(H78,$H$22),$D$22,0),IF(EXACT(H78,$H$23),$D$23,0),IF(EXACT(H78,$H$24),$D$24,0),IF(EXACT(H78,$H$25),$D$25,0),IF(EXACT(H78,$H$26),$D$26,0),IF(EXACT(H78,$H$27),$D$27,0),IF(EXACT(H78,$H$28),$D$28,0),IF(EXACT(H78,$H$29),$D$29,0),IF(EXACT(H78,$H$30),$D$30,0),IF(EXACT(H78,$H$31),$D$31,0),IF(EXACT(H78,$H$32),$D$32,0),IF(EXACT(H78,$H$33),$D$33,0),IF(EXACT(H78,$H$34),$D$34,0),IF(EXACT(H78,$H$35),$D$35,0),IF(EXACT(H78,$H$36),$D$36,0),IF(EXACT(H78,$H$37),$D$37,0),IF(EXACT(H78,$H$38),$D$38,0),IF(EXACT(H78,$H$39),$D$39,0),IF(EXACT(H78,$H$40),$D$40,0),IF(EXACT(H78,$H$41),$D$41,0),IF(EXACT(H78,$H$42),$D$42,0),IF(EXACT(H78,$H$43),$D$43,0),IF(EXACT(H78,$H$44),$D$44,0),IF(EXACT(H78,$H$45),$D$45,0),IF(EXACT(H78,$H$46),$D$46,0),IF(EXACT(H78,$H$47),$D$47,0),IF(EXACT(H78,$H$48),$D$48,0),IF(EXACT(H78,$H$49),$D$49,0),IF(EXACT(H78,$H$50),$D$50,0),IF(EXACT(H78,$H$51),$D$51,0),IF(EXACT(H78,$H$52),$D$52,0),IF(EXACT(H78,$H$53),$D$53,0),IF(EXACT(H78,$H$54),$D$54,0),IF(EXACT(H78,$H$55),$D$55,0),IF(EXACT(H78,$H$56),$D$56,0),IF(EXACT(H78,$H$57),$D$57,0),IF(EXACT(H78,$H$58),$D$58,0),IF(EXACT(H78,$H$59),$D$59,0),IF(EXACT(H78,$H$60),$D$60,0),IF(EXACT(H78,$H$61),$D$61,0),IF(EXACT(H78,$H$62),$D$62,0),IF(EXACT(H78,$H$63),$D$63,0),IF(EXACT(H78,$H$64),$D$64,0),IF(EXACT(H78,$H$65),$D$65,0),IF(EXACT(H78,$H$66),$D$66,0),IF(EXACT(H78,$H$67),$D$67,0),IF(EXACT(H78,$H$68),$D$68,0),IF(EXACT(H78,$H$69),$D$69,0),IF(EXACT(H78,$H$70),$D$70,0),IF(EXACT(H78,$H$71),$D$71,0),IF(EXACT(H78,$H$72),$D$72,0),IF(EXACT(H78,$H$73),$D$73,0),IF(EXACT(H78,$H$74),$D$74,0),IF(EXACT(H78,$H$75),$D$75,0),IF(EXACT(H78,$H$76),$D$76,0),IF(EXACT(H78,$H$77),$D$77,0),IF(EXACT(H78,$H$78),$D$78,0),IF(EXACT(H78,$H$79),$D$79,0),IF(EXACT(H78,$H$80),$D$80,0),IF(EXACT(H78,$H$81),$D$81,0),IF(EXACT(H78,$H$82),$D$82,0),IF(EXACT(H78,$H$83),$D$83,0),IF(EXACT(H78,$H$84),$D$84,0),IF(EXACT(H78,$H$85),$D$85,0),IF(EXACT(H78,$H$86),$D$86,0),IF(EXACT(H78,$H$87),$D$87,0),IF(EXACT(H78,$H$88),$D$88,0),IF(EXACT(H78,$H$89),$D$89,0),IF(EXACT(H78,$H$90),$D$90,0),IF(EXACT(H78,$H$91),$D$91,0),IF(EXACT(H78,$H$92),$D$92,0),IF(EXACT(H78,$H$93),$D$93,0),IF(EXACT(H78,$H$94),$D$94,0),IF(EXACT(H78,$H$95),$D$95,0),IF(EXACT(H78,$H$96),$D$96,0),IF(EXACT(H78,$H$97),$D$97,0),IF(EXACT(H78,$H$98),$D$98,0),IF(EXACT(H78,$H$99),$D$99,0),IF(EXACT(H78,$H$100),$D$100,0),IF(EXACT(H78,$H$101),$D$101,0),IF(EXACT(H78,$H$102),$D$102,0),IF(EXACT(H78,$H$103),$D$103,0),IF(EXACT(H78,$H$104),$D$104,0),IF(EXACT(H78,$H$105),$D$105,0),IF(EXACT(H78,$H$106),$D$106,0),IF(EXACT(H78,$H$107),$D$107,0),IF(EXACT(H78,$H$108),$D$108,0),IF(EXACT(H78,$H$109),$D$109,0),IF(EXACT(H78,$H$110),$D$110,0),IF(EXACT(H78,$H$111),$D$111,0),IF(EXACT(H78,$H$112),$D$112,0),IF(EXACT(H78,$H$113),$D$113,0),IF(EXACT(H78,$H$114),$D$114,0))&gt;5,"Mass Produced","Fully Custom"),"Check inputs"))</f>
        <v/>
      </c>
      <c r="F78" s="10" t="str">
        <f t="shared" si="3"/>
        <v/>
      </c>
      <c r="G78" s="10" t="str">
        <f t="shared" si="4"/>
        <v/>
      </c>
      <c r="H78" t="str">
        <f t="shared" si="5"/>
        <v>0:0:0:</v>
      </c>
    </row>
    <row r="79" spans="1:8" ht="23.1" customHeight="1">
      <c r="A79" s="8"/>
      <c r="B79" s="8"/>
      <c r="C79" s="8"/>
      <c r="D79" s="9"/>
      <c r="E79" s="11" t="str">
        <f>IF(COUNTA(A79:D79)=0,"",IF(AND(A79&lt;&gt;"",B79&lt;&gt;"",C79&lt;&gt;"",ISNUMBER(D79),D79&gt;=1,D79&lt;=10000,MOD(D79,1)=0,ISNUMBER(MATCH(B79,{"Youth S","Youth M","Youth L","Youth XL","Adult XS","Adult S","Adult M","Adult L","Adult XL","Adult 2XL","Adult 3XL","Adult 4XL","Goalie"},0)),LEN(C79)&lt;=30,LEN(A79)&lt;=3,ISNUMBER(--A79),--A79&gt;=0,--A79&lt;=999,MOD(--A79,1)=0),IF(SUM(IF(EXACT(H79,$H$15),$D$15,0),IF(EXACT(H79,$H$16),$D$16,0),IF(EXACT(H79,$H$17),$D$17,0),IF(EXACT(H79,$H$18),$D$18,0),IF(EXACT(H79,$H$19),$D$19,0),IF(EXACT(H79,$H$20),$D$20,0),IF(EXACT(H79,$H$21),$D$21,0),IF(EXACT(H79,$H$22),$D$22,0),IF(EXACT(H79,$H$23),$D$23,0),IF(EXACT(H79,$H$24),$D$24,0),IF(EXACT(H79,$H$25),$D$25,0),IF(EXACT(H79,$H$26),$D$26,0),IF(EXACT(H79,$H$27),$D$27,0),IF(EXACT(H79,$H$28),$D$28,0),IF(EXACT(H79,$H$29),$D$29,0),IF(EXACT(H79,$H$30),$D$30,0),IF(EXACT(H79,$H$31),$D$31,0),IF(EXACT(H79,$H$32),$D$32,0),IF(EXACT(H79,$H$33),$D$33,0),IF(EXACT(H79,$H$34),$D$34,0),IF(EXACT(H79,$H$35),$D$35,0),IF(EXACT(H79,$H$36),$D$36,0),IF(EXACT(H79,$H$37),$D$37,0),IF(EXACT(H79,$H$38),$D$38,0),IF(EXACT(H79,$H$39),$D$39,0),IF(EXACT(H79,$H$40),$D$40,0),IF(EXACT(H79,$H$41),$D$41,0),IF(EXACT(H79,$H$42),$D$42,0),IF(EXACT(H79,$H$43),$D$43,0),IF(EXACT(H79,$H$44),$D$44,0),IF(EXACT(H79,$H$45),$D$45,0),IF(EXACT(H79,$H$46),$D$46,0),IF(EXACT(H79,$H$47),$D$47,0),IF(EXACT(H79,$H$48),$D$48,0),IF(EXACT(H79,$H$49),$D$49,0),IF(EXACT(H79,$H$50),$D$50,0),IF(EXACT(H79,$H$51),$D$51,0),IF(EXACT(H79,$H$52),$D$52,0),IF(EXACT(H79,$H$53),$D$53,0),IF(EXACT(H79,$H$54),$D$54,0),IF(EXACT(H79,$H$55),$D$55,0),IF(EXACT(H79,$H$56),$D$56,0),IF(EXACT(H79,$H$57),$D$57,0),IF(EXACT(H79,$H$58),$D$58,0),IF(EXACT(H79,$H$59),$D$59,0),IF(EXACT(H79,$H$60),$D$60,0),IF(EXACT(H79,$H$61),$D$61,0),IF(EXACT(H79,$H$62),$D$62,0),IF(EXACT(H79,$H$63),$D$63,0),IF(EXACT(H79,$H$64),$D$64,0),IF(EXACT(H79,$H$65),$D$65,0),IF(EXACT(H79,$H$66),$D$66,0),IF(EXACT(H79,$H$67),$D$67,0),IF(EXACT(H79,$H$68),$D$68,0),IF(EXACT(H79,$H$69),$D$69,0),IF(EXACT(H79,$H$70),$D$70,0),IF(EXACT(H79,$H$71),$D$71,0),IF(EXACT(H79,$H$72),$D$72,0),IF(EXACT(H79,$H$73),$D$73,0),IF(EXACT(H79,$H$74),$D$74,0),IF(EXACT(H79,$H$75),$D$75,0),IF(EXACT(H79,$H$76),$D$76,0),IF(EXACT(H79,$H$77),$D$77,0),IF(EXACT(H79,$H$78),$D$78,0),IF(EXACT(H79,$H$79),$D$79,0),IF(EXACT(H79,$H$80),$D$80,0),IF(EXACT(H79,$H$81),$D$81,0),IF(EXACT(H79,$H$82),$D$82,0),IF(EXACT(H79,$H$83),$D$83,0),IF(EXACT(H79,$H$84),$D$84,0),IF(EXACT(H79,$H$85),$D$85,0),IF(EXACT(H79,$H$86),$D$86,0),IF(EXACT(H79,$H$87),$D$87,0),IF(EXACT(H79,$H$88),$D$88,0),IF(EXACT(H79,$H$89),$D$89,0),IF(EXACT(H79,$H$90),$D$90,0),IF(EXACT(H79,$H$91),$D$91,0),IF(EXACT(H79,$H$92),$D$92,0),IF(EXACT(H79,$H$93),$D$93,0),IF(EXACT(H79,$H$94),$D$94,0),IF(EXACT(H79,$H$95),$D$95,0),IF(EXACT(H79,$H$96),$D$96,0),IF(EXACT(H79,$H$97),$D$97,0),IF(EXACT(H79,$H$98),$D$98,0),IF(EXACT(H79,$H$99),$D$99,0),IF(EXACT(H79,$H$100),$D$100,0),IF(EXACT(H79,$H$101),$D$101,0),IF(EXACT(H79,$H$102),$D$102,0),IF(EXACT(H79,$H$103),$D$103,0),IF(EXACT(H79,$H$104),$D$104,0),IF(EXACT(H79,$H$105),$D$105,0),IF(EXACT(H79,$H$106),$D$106,0),IF(EXACT(H79,$H$107),$D$107,0),IF(EXACT(H79,$H$108),$D$108,0),IF(EXACT(H79,$H$109),$D$109,0),IF(EXACT(H79,$H$110),$D$110,0),IF(EXACT(H79,$H$111),$D$111,0),IF(EXACT(H79,$H$112),$D$112,0),IF(EXACT(H79,$H$113),$D$113,0),IF(EXACT(H79,$H$114),$D$114,0))&gt;5,"Mass Produced","Fully Custom"),"Check inputs"))</f>
        <v/>
      </c>
      <c r="F79" s="10" t="str">
        <f t="shared" ref="F79:F110" si="6">IF(OR(E79="",E79="Check inputs"),"",IF(E79="Mass Produced",50,65))</f>
        <v/>
      </c>
      <c r="G79" s="10" t="str">
        <f t="shared" ref="G79:G110" si="7">IF(ISNUMBER(F79),D79*F79,"")</f>
        <v/>
      </c>
      <c r="H79" t="str">
        <f t="shared" ref="H79:H114" si="8">LEN(A79)&amp;":"&amp;A79&amp;LEN(B79)&amp;":"&amp;B79&amp;LEN(C79)&amp;":"&amp;C79</f>
        <v>0:0:0:</v>
      </c>
    </row>
    <row r="80" spans="1:8" ht="23.1" customHeight="1">
      <c r="A80" s="8"/>
      <c r="B80" s="8"/>
      <c r="C80" s="8"/>
      <c r="D80" s="9"/>
      <c r="E80" s="11" t="str">
        <f>IF(COUNTA(A80:D80)=0,"",IF(AND(A80&lt;&gt;"",B80&lt;&gt;"",C80&lt;&gt;"",ISNUMBER(D80),D80&gt;=1,D80&lt;=10000,MOD(D80,1)=0,ISNUMBER(MATCH(B80,{"Youth S","Youth M","Youth L","Youth XL","Adult XS","Adult S","Adult M","Adult L","Adult XL","Adult 2XL","Adult 3XL","Adult 4XL","Goalie"},0)),LEN(C80)&lt;=30,LEN(A80)&lt;=3,ISNUMBER(--A80),--A80&gt;=0,--A80&lt;=999,MOD(--A80,1)=0),IF(SUM(IF(EXACT(H80,$H$15),$D$15,0),IF(EXACT(H80,$H$16),$D$16,0),IF(EXACT(H80,$H$17),$D$17,0),IF(EXACT(H80,$H$18),$D$18,0),IF(EXACT(H80,$H$19),$D$19,0),IF(EXACT(H80,$H$20),$D$20,0),IF(EXACT(H80,$H$21),$D$21,0),IF(EXACT(H80,$H$22),$D$22,0),IF(EXACT(H80,$H$23),$D$23,0),IF(EXACT(H80,$H$24),$D$24,0),IF(EXACT(H80,$H$25),$D$25,0),IF(EXACT(H80,$H$26),$D$26,0),IF(EXACT(H80,$H$27),$D$27,0),IF(EXACT(H80,$H$28),$D$28,0),IF(EXACT(H80,$H$29),$D$29,0),IF(EXACT(H80,$H$30),$D$30,0),IF(EXACT(H80,$H$31),$D$31,0),IF(EXACT(H80,$H$32),$D$32,0),IF(EXACT(H80,$H$33),$D$33,0),IF(EXACT(H80,$H$34),$D$34,0),IF(EXACT(H80,$H$35),$D$35,0),IF(EXACT(H80,$H$36),$D$36,0),IF(EXACT(H80,$H$37),$D$37,0),IF(EXACT(H80,$H$38),$D$38,0),IF(EXACT(H80,$H$39),$D$39,0),IF(EXACT(H80,$H$40),$D$40,0),IF(EXACT(H80,$H$41),$D$41,0),IF(EXACT(H80,$H$42),$D$42,0),IF(EXACT(H80,$H$43),$D$43,0),IF(EXACT(H80,$H$44),$D$44,0),IF(EXACT(H80,$H$45),$D$45,0),IF(EXACT(H80,$H$46),$D$46,0),IF(EXACT(H80,$H$47),$D$47,0),IF(EXACT(H80,$H$48),$D$48,0),IF(EXACT(H80,$H$49),$D$49,0),IF(EXACT(H80,$H$50),$D$50,0),IF(EXACT(H80,$H$51),$D$51,0),IF(EXACT(H80,$H$52),$D$52,0),IF(EXACT(H80,$H$53),$D$53,0),IF(EXACT(H80,$H$54),$D$54,0),IF(EXACT(H80,$H$55),$D$55,0),IF(EXACT(H80,$H$56),$D$56,0),IF(EXACT(H80,$H$57),$D$57,0),IF(EXACT(H80,$H$58),$D$58,0),IF(EXACT(H80,$H$59),$D$59,0),IF(EXACT(H80,$H$60),$D$60,0),IF(EXACT(H80,$H$61),$D$61,0),IF(EXACT(H80,$H$62),$D$62,0),IF(EXACT(H80,$H$63),$D$63,0),IF(EXACT(H80,$H$64),$D$64,0),IF(EXACT(H80,$H$65),$D$65,0),IF(EXACT(H80,$H$66),$D$66,0),IF(EXACT(H80,$H$67),$D$67,0),IF(EXACT(H80,$H$68),$D$68,0),IF(EXACT(H80,$H$69),$D$69,0),IF(EXACT(H80,$H$70),$D$70,0),IF(EXACT(H80,$H$71),$D$71,0),IF(EXACT(H80,$H$72),$D$72,0),IF(EXACT(H80,$H$73),$D$73,0),IF(EXACT(H80,$H$74),$D$74,0),IF(EXACT(H80,$H$75),$D$75,0),IF(EXACT(H80,$H$76),$D$76,0),IF(EXACT(H80,$H$77),$D$77,0),IF(EXACT(H80,$H$78),$D$78,0),IF(EXACT(H80,$H$79),$D$79,0),IF(EXACT(H80,$H$80),$D$80,0),IF(EXACT(H80,$H$81),$D$81,0),IF(EXACT(H80,$H$82),$D$82,0),IF(EXACT(H80,$H$83),$D$83,0),IF(EXACT(H80,$H$84),$D$84,0),IF(EXACT(H80,$H$85),$D$85,0),IF(EXACT(H80,$H$86),$D$86,0),IF(EXACT(H80,$H$87),$D$87,0),IF(EXACT(H80,$H$88),$D$88,0),IF(EXACT(H80,$H$89),$D$89,0),IF(EXACT(H80,$H$90),$D$90,0),IF(EXACT(H80,$H$91),$D$91,0),IF(EXACT(H80,$H$92),$D$92,0),IF(EXACT(H80,$H$93),$D$93,0),IF(EXACT(H80,$H$94),$D$94,0),IF(EXACT(H80,$H$95),$D$95,0),IF(EXACT(H80,$H$96),$D$96,0),IF(EXACT(H80,$H$97),$D$97,0),IF(EXACT(H80,$H$98),$D$98,0),IF(EXACT(H80,$H$99),$D$99,0),IF(EXACT(H80,$H$100),$D$100,0),IF(EXACT(H80,$H$101),$D$101,0),IF(EXACT(H80,$H$102),$D$102,0),IF(EXACT(H80,$H$103),$D$103,0),IF(EXACT(H80,$H$104),$D$104,0),IF(EXACT(H80,$H$105),$D$105,0),IF(EXACT(H80,$H$106),$D$106,0),IF(EXACT(H80,$H$107),$D$107,0),IF(EXACT(H80,$H$108),$D$108,0),IF(EXACT(H80,$H$109),$D$109,0),IF(EXACT(H80,$H$110),$D$110,0),IF(EXACT(H80,$H$111),$D$111,0),IF(EXACT(H80,$H$112),$D$112,0),IF(EXACT(H80,$H$113),$D$113,0),IF(EXACT(H80,$H$114),$D$114,0))&gt;5,"Mass Produced","Fully Custom"),"Check inputs"))</f>
        <v/>
      </c>
      <c r="F80" s="10" t="str">
        <f t="shared" si="6"/>
        <v/>
      </c>
      <c r="G80" s="10" t="str">
        <f t="shared" si="7"/>
        <v/>
      </c>
      <c r="H80" t="str">
        <f t="shared" si="8"/>
        <v>0:0:0:</v>
      </c>
    </row>
    <row r="81" spans="1:8" ht="23.1" customHeight="1">
      <c r="A81" s="8"/>
      <c r="B81" s="8"/>
      <c r="C81" s="8"/>
      <c r="D81" s="9"/>
      <c r="E81" s="11" t="str">
        <f>IF(COUNTA(A81:D81)=0,"",IF(AND(A81&lt;&gt;"",B81&lt;&gt;"",C81&lt;&gt;"",ISNUMBER(D81),D81&gt;=1,D81&lt;=10000,MOD(D81,1)=0,ISNUMBER(MATCH(B81,{"Youth S","Youth M","Youth L","Youth XL","Adult XS","Adult S","Adult M","Adult L","Adult XL","Adult 2XL","Adult 3XL","Adult 4XL","Goalie"},0)),LEN(C81)&lt;=30,LEN(A81)&lt;=3,ISNUMBER(--A81),--A81&gt;=0,--A81&lt;=999,MOD(--A81,1)=0),IF(SUM(IF(EXACT(H81,$H$15),$D$15,0),IF(EXACT(H81,$H$16),$D$16,0),IF(EXACT(H81,$H$17),$D$17,0),IF(EXACT(H81,$H$18),$D$18,0),IF(EXACT(H81,$H$19),$D$19,0),IF(EXACT(H81,$H$20),$D$20,0),IF(EXACT(H81,$H$21),$D$21,0),IF(EXACT(H81,$H$22),$D$22,0),IF(EXACT(H81,$H$23),$D$23,0),IF(EXACT(H81,$H$24),$D$24,0),IF(EXACT(H81,$H$25),$D$25,0),IF(EXACT(H81,$H$26),$D$26,0),IF(EXACT(H81,$H$27),$D$27,0),IF(EXACT(H81,$H$28),$D$28,0),IF(EXACT(H81,$H$29),$D$29,0),IF(EXACT(H81,$H$30),$D$30,0),IF(EXACT(H81,$H$31),$D$31,0),IF(EXACT(H81,$H$32),$D$32,0),IF(EXACT(H81,$H$33),$D$33,0),IF(EXACT(H81,$H$34),$D$34,0),IF(EXACT(H81,$H$35),$D$35,0),IF(EXACT(H81,$H$36),$D$36,0),IF(EXACT(H81,$H$37),$D$37,0),IF(EXACT(H81,$H$38),$D$38,0),IF(EXACT(H81,$H$39),$D$39,0),IF(EXACT(H81,$H$40),$D$40,0),IF(EXACT(H81,$H$41),$D$41,0),IF(EXACT(H81,$H$42),$D$42,0),IF(EXACT(H81,$H$43),$D$43,0),IF(EXACT(H81,$H$44),$D$44,0),IF(EXACT(H81,$H$45),$D$45,0),IF(EXACT(H81,$H$46),$D$46,0),IF(EXACT(H81,$H$47),$D$47,0),IF(EXACT(H81,$H$48),$D$48,0),IF(EXACT(H81,$H$49),$D$49,0),IF(EXACT(H81,$H$50),$D$50,0),IF(EXACT(H81,$H$51),$D$51,0),IF(EXACT(H81,$H$52),$D$52,0),IF(EXACT(H81,$H$53),$D$53,0),IF(EXACT(H81,$H$54),$D$54,0),IF(EXACT(H81,$H$55),$D$55,0),IF(EXACT(H81,$H$56),$D$56,0),IF(EXACT(H81,$H$57),$D$57,0),IF(EXACT(H81,$H$58),$D$58,0),IF(EXACT(H81,$H$59),$D$59,0),IF(EXACT(H81,$H$60),$D$60,0),IF(EXACT(H81,$H$61),$D$61,0),IF(EXACT(H81,$H$62),$D$62,0),IF(EXACT(H81,$H$63),$D$63,0),IF(EXACT(H81,$H$64),$D$64,0),IF(EXACT(H81,$H$65),$D$65,0),IF(EXACT(H81,$H$66),$D$66,0),IF(EXACT(H81,$H$67),$D$67,0),IF(EXACT(H81,$H$68),$D$68,0),IF(EXACT(H81,$H$69),$D$69,0),IF(EXACT(H81,$H$70),$D$70,0),IF(EXACT(H81,$H$71),$D$71,0),IF(EXACT(H81,$H$72),$D$72,0),IF(EXACT(H81,$H$73),$D$73,0),IF(EXACT(H81,$H$74),$D$74,0),IF(EXACT(H81,$H$75),$D$75,0),IF(EXACT(H81,$H$76),$D$76,0),IF(EXACT(H81,$H$77),$D$77,0),IF(EXACT(H81,$H$78),$D$78,0),IF(EXACT(H81,$H$79),$D$79,0),IF(EXACT(H81,$H$80),$D$80,0),IF(EXACT(H81,$H$81),$D$81,0),IF(EXACT(H81,$H$82),$D$82,0),IF(EXACT(H81,$H$83),$D$83,0),IF(EXACT(H81,$H$84),$D$84,0),IF(EXACT(H81,$H$85),$D$85,0),IF(EXACT(H81,$H$86),$D$86,0),IF(EXACT(H81,$H$87),$D$87,0),IF(EXACT(H81,$H$88),$D$88,0),IF(EXACT(H81,$H$89),$D$89,0),IF(EXACT(H81,$H$90),$D$90,0),IF(EXACT(H81,$H$91),$D$91,0),IF(EXACT(H81,$H$92),$D$92,0),IF(EXACT(H81,$H$93),$D$93,0),IF(EXACT(H81,$H$94),$D$94,0),IF(EXACT(H81,$H$95),$D$95,0),IF(EXACT(H81,$H$96),$D$96,0),IF(EXACT(H81,$H$97),$D$97,0),IF(EXACT(H81,$H$98),$D$98,0),IF(EXACT(H81,$H$99),$D$99,0),IF(EXACT(H81,$H$100),$D$100,0),IF(EXACT(H81,$H$101),$D$101,0),IF(EXACT(H81,$H$102),$D$102,0),IF(EXACT(H81,$H$103),$D$103,0),IF(EXACT(H81,$H$104),$D$104,0),IF(EXACT(H81,$H$105),$D$105,0),IF(EXACT(H81,$H$106),$D$106,0),IF(EXACT(H81,$H$107),$D$107,0),IF(EXACT(H81,$H$108),$D$108,0),IF(EXACT(H81,$H$109),$D$109,0),IF(EXACT(H81,$H$110),$D$110,0),IF(EXACT(H81,$H$111),$D$111,0),IF(EXACT(H81,$H$112),$D$112,0),IF(EXACT(H81,$H$113),$D$113,0),IF(EXACT(H81,$H$114),$D$114,0))&gt;5,"Mass Produced","Fully Custom"),"Check inputs"))</f>
        <v/>
      </c>
      <c r="F81" s="10" t="str">
        <f t="shared" si="6"/>
        <v/>
      </c>
      <c r="G81" s="10" t="str">
        <f t="shared" si="7"/>
        <v/>
      </c>
      <c r="H81" t="str">
        <f t="shared" si="8"/>
        <v>0:0:0:</v>
      </c>
    </row>
    <row r="82" spans="1:8" ht="23.1" customHeight="1">
      <c r="A82" s="8"/>
      <c r="B82" s="8"/>
      <c r="C82" s="8"/>
      <c r="D82" s="9"/>
      <c r="E82" s="11" t="str">
        <f>IF(COUNTA(A82:D82)=0,"",IF(AND(A82&lt;&gt;"",B82&lt;&gt;"",C82&lt;&gt;"",ISNUMBER(D82),D82&gt;=1,D82&lt;=10000,MOD(D82,1)=0,ISNUMBER(MATCH(B82,{"Youth S","Youth M","Youth L","Youth XL","Adult XS","Adult S","Adult M","Adult L","Adult XL","Adult 2XL","Adult 3XL","Adult 4XL","Goalie"},0)),LEN(C82)&lt;=30,LEN(A82)&lt;=3,ISNUMBER(--A82),--A82&gt;=0,--A82&lt;=999,MOD(--A82,1)=0),IF(SUM(IF(EXACT(H82,$H$15),$D$15,0),IF(EXACT(H82,$H$16),$D$16,0),IF(EXACT(H82,$H$17),$D$17,0),IF(EXACT(H82,$H$18),$D$18,0),IF(EXACT(H82,$H$19),$D$19,0),IF(EXACT(H82,$H$20),$D$20,0),IF(EXACT(H82,$H$21),$D$21,0),IF(EXACT(H82,$H$22),$D$22,0),IF(EXACT(H82,$H$23),$D$23,0),IF(EXACT(H82,$H$24),$D$24,0),IF(EXACT(H82,$H$25),$D$25,0),IF(EXACT(H82,$H$26),$D$26,0),IF(EXACT(H82,$H$27),$D$27,0),IF(EXACT(H82,$H$28),$D$28,0),IF(EXACT(H82,$H$29),$D$29,0),IF(EXACT(H82,$H$30),$D$30,0),IF(EXACT(H82,$H$31),$D$31,0),IF(EXACT(H82,$H$32),$D$32,0),IF(EXACT(H82,$H$33),$D$33,0),IF(EXACT(H82,$H$34),$D$34,0),IF(EXACT(H82,$H$35),$D$35,0),IF(EXACT(H82,$H$36),$D$36,0),IF(EXACT(H82,$H$37),$D$37,0),IF(EXACT(H82,$H$38),$D$38,0),IF(EXACT(H82,$H$39),$D$39,0),IF(EXACT(H82,$H$40),$D$40,0),IF(EXACT(H82,$H$41),$D$41,0),IF(EXACT(H82,$H$42),$D$42,0),IF(EXACT(H82,$H$43),$D$43,0),IF(EXACT(H82,$H$44),$D$44,0),IF(EXACT(H82,$H$45),$D$45,0),IF(EXACT(H82,$H$46),$D$46,0),IF(EXACT(H82,$H$47),$D$47,0),IF(EXACT(H82,$H$48),$D$48,0),IF(EXACT(H82,$H$49),$D$49,0),IF(EXACT(H82,$H$50),$D$50,0),IF(EXACT(H82,$H$51),$D$51,0),IF(EXACT(H82,$H$52),$D$52,0),IF(EXACT(H82,$H$53),$D$53,0),IF(EXACT(H82,$H$54),$D$54,0),IF(EXACT(H82,$H$55),$D$55,0),IF(EXACT(H82,$H$56),$D$56,0),IF(EXACT(H82,$H$57),$D$57,0),IF(EXACT(H82,$H$58),$D$58,0),IF(EXACT(H82,$H$59),$D$59,0),IF(EXACT(H82,$H$60),$D$60,0),IF(EXACT(H82,$H$61),$D$61,0),IF(EXACT(H82,$H$62),$D$62,0),IF(EXACT(H82,$H$63),$D$63,0),IF(EXACT(H82,$H$64),$D$64,0),IF(EXACT(H82,$H$65),$D$65,0),IF(EXACT(H82,$H$66),$D$66,0),IF(EXACT(H82,$H$67),$D$67,0),IF(EXACT(H82,$H$68),$D$68,0),IF(EXACT(H82,$H$69),$D$69,0),IF(EXACT(H82,$H$70),$D$70,0),IF(EXACT(H82,$H$71),$D$71,0),IF(EXACT(H82,$H$72),$D$72,0),IF(EXACT(H82,$H$73),$D$73,0),IF(EXACT(H82,$H$74),$D$74,0),IF(EXACT(H82,$H$75),$D$75,0),IF(EXACT(H82,$H$76),$D$76,0),IF(EXACT(H82,$H$77),$D$77,0),IF(EXACT(H82,$H$78),$D$78,0),IF(EXACT(H82,$H$79),$D$79,0),IF(EXACT(H82,$H$80),$D$80,0),IF(EXACT(H82,$H$81),$D$81,0),IF(EXACT(H82,$H$82),$D$82,0),IF(EXACT(H82,$H$83),$D$83,0),IF(EXACT(H82,$H$84),$D$84,0),IF(EXACT(H82,$H$85),$D$85,0),IF(EXACT(H82,$H$86),$D$86,0),IF(EXACT(H82,$H$87),$D$87,0),IF(EXACT(H82,$H$88),$D$88,0),IF(EXACT(H82,$H$89),$D$89,0),IF(EXACT(H82,$H$90),$D$90,0),IF(EXACT(H82,$H$91),$D$91,0),IF(EXACT(H82,$H$92),$D$92,0),IF(EXACT(H82,$H$93),$D$93,0),IF(EXACT(H82,$H$94),$D$94,0),IF(EXACT(H82,$H$95),$D$95,0),IF(EXACT(H82,$H$96),$D$96,0),IF(EXACT(H82,$H$97),$D$97,0),IF(EXACT(H82,$H$98),$D$98,0),IF(EXACT(H82,$H$99),$D$99,0),IF(EXACT(H82,$H$100),$D$100,0),IF(EXACT(H82,$H$101),$D$101,0),IF(EXACT(H82,$H$102),$D$102,0),IF(EXACT(H82,$H$103),$D$103,0),IF(EXACT(H82,$H$104),$D$104,0),IF(EXACT(H82,$H$105),$D$105,0),IF(EXACT(H82,$H$106),$D$106,0),IF(EXACT(H82,$H$107),$D$107,0),IF(EXACT(H82,$H$108),$D$108,0),IF(EXACT(H82,$H$109),$D$109,0),IF(EXACT(H82,$H$110),$D$110,0),IF(EXACT(H82,$H$111),$D$111,0),IF(EXACT(H82,$H$112),$D$112,0),IF(EXACT(H82,$H$113),$D$113,0),IF(EXACT(H82,$H$114),$D$114,0))&gt;5,"Mass Produced","Fully Custom"),"Check inputs"))</f>
        <v/>
      </c>
      <c r="F82" s="10" t="str">
        <f t="shared" si="6"/>
        <v/>
      </c>
      <c r="G82" s="10" t="str">
        <f t="shared" si="7"/>
        <v/>
      </c>
      <c r="H82" t="str">
        <f t="shared" si="8"/>
        <v>0:0:0:</v>
      </c>
    </row>
    <row r="83" spans="1:8" ht="23.1" customHeight="1">
      <c r="A83" s="8"/>
      <c r="B83" s="8"/>
      <c r="C83" s="8"/>
      <c r="D83" s="9"/>
      <c r="E83" s="11" t="str">
        <f>IF(COUNTA(A83:D83)=0,"",IF(AND(A83&lt;&gt;"",B83&lt;&gt;"",C83&lt;&gt;"",ISNUMBER(D83),D83&gt;=1,D83&lt;=10000,MOD(D83,1)=0,ISNUMBER(MATCH(B83,{"Youth S","Youth M","Youth L","Youth XL","Adult XS","Adult S","Adult M","Adult L","Adult XL","Adult 2XL","Adult 3XL","Adult 4XL","Goalie"},0)),LEN(C83)&lt;=30,LEN(A83)&lt;=3,ISNUMBER(--A83),--A83&gt;=0,--A83&lt;=999,MOD(--A83,1)=0),IF(SUM(IF(EXACT(H83,$H$15),$D$15,0),IF(EXACT(H83,$H$16),$D$16,0),IF(EXACT(H83,$H$17),$D$17,0),IF(EXACT(H83,$H$18),$D$18,0),IF(EXACT(H83,$H$19),$D$19,0),IF(EXACT(H83,$H$20),$D$20,0),IF(EXACT(H83,$H$21),$D$21,0),IF(EXACT(H83,$H$22),$D$22,0),IF(EXACT(H83,$H$23),$D$23,0),IF(EXACT(H83,$H$24),$D$24,0),IF(EXACT(H83,$H$25),$D$25,0),IF(EXACT(H83,$H$26),$D$26,0),IF(EXACT(H83,$H$27),$D$27,0),IF(EXACT(H83,$H$28),$D$28,0),IF(EXACT(H83,$H$29),$D$29,0),IF(EXACT(H83,$H$30),$D$30,0),IF(EXACT(H83,$H$31),$D$31,0),IF(EXACT(H83,$H$32),$D$32,0),IF(EXACT(H83,$H$33),$D$33,0),IF(EXACT(H83,$H$34),$D$34,0),IF(EXACT(H83,$H$35),$D$35,0),IF(EXACT(H83,$H$36),$D$36,0),IF(EXACT(H83,$H$37),$D$37,0),IF(EXACT(H83,$H$38),$D$38,0),IF(EXACT(H83,$H$39),$D$39,0),IF(EXACT(H83,$H$40),$D$40,0),IF(EXACT(H83,$H$41),$D$41,0),IF(EXACT(H83,$H$42),$D$42,0),IF(EXACT(H83,$H$43),$D$43,0),IF(EXACT(H83,$H$44),$D$44,0),IF(EXACT(H83,$H$45),$D$45,0),IF(EXACT(H83,$H$46),$D$46,0),IF(EXACT(H83,$H$47),$D$47,0),IF(EXACT(H83,$H$48),$D$48,0),IF(EXACT(H83,$H$49),$D$49,0),IF(EXACT(H83,$H$50),$D$50,0),IF(EXACT(H83,$H$51),$D$51,0),IF(EXACT(H83,$H$52),$D$52,0),IF(EXACT(H83,$H$53),$D$53,0),IF(EXACT(H83,$H$54),$D$54,0),IF(EXACT(H83,$H$55),$D$55,0),IF(EXACT(H83,$H$56),$D$56,0),IF(EXACT(H83,$H$57),$D$57,0),IF(EXACT(H83,$H$58),$D$58,0),IF(EXACT(H83,$H$59),$D$59,0),IF(EXACT(H83,$H$60),$D$60,0),IF(EXACT(H83,$H$61),$D$61,0),IF(EXACT(H83,$H$62),$D$62,0),IF(EXACT(H83,$H$63),$D$63,0),IF(EXACT(H83,$H$64),$D$64,0),IF(EXACT(H83,$H$65),$D$65,0),IF(EXACT(H83,$H$66),$D$66,0),IF(EXACT(H83,$H$67),$D$67,0),IF(EXACT(H83,$H$68),$D$68,0),IF(EXACT(H83,$H$69),$D$69,0),IF(EXACT(H83,$H$70),$D$70,0),IF(EXACT(H83,$H$71),$D$71,0),IF(EXACT(H83,$H$72),$D$72,0),IF(EXACT(H83,$H$73),$D$73,0),IF(EXACT(H83,$H$74),$D$74,0),IF(EXACT(H83,$H$75),$D$75,0),IF(EXACT(H83,$H$76),$D$76,0),IF(EXACT(H83,$H$77),$D$77,0),IF(EXACT(H83,$H$78),$D$78,0),IF(EXACT(H83,$H$79),$D$79,0),IF(EXACT(H83,$H$80),$D$80,0),IF(EXACT(H83,$H$81),$D$81,0),IF(EXACT(H83,$H$82),$D$82,0),IF(EXACT(H83,$H$83),$D$83,0),IF(EXACT(H83,$H$84),$D$84,0),IF(EXACT(H83,$H$85),$D$85,0),IF(EXACT(H83,$H$86),$D$86,0),IF(EXACT(H83,$H$87),$D$87,0),IF(EXACT(H83,$H$88),$D$88,0),IF(EXACT(H83,$H$89),$D$89,0),IF(EXACT(H83,$H$90),$D$90,0),IF(EXACT(H83,$H$91),$D$91,0),IF(EXACT(H83,$H$92),$D$92,0),IF(EXACT(H83,$H$93),$D$93,0),IF(EXACT(H83,$H$94),$D$94,0),IF(EXACT(H83,$H$95),$D$95,0),IF(EXACT(H83,$H$96),$D$96,0),IF(EXACT(H83,$H$97),$D$97,0),IF(EXACT(H83,$H$98),$D$98,0),IF(EXACT(H83,$H$99),$D$99,0),IF(EXACT(H83,$H$100),$D$100,0),IF(EXACT(H83,$H$101),$D$101,0),IF(EXACT(H83,$H$102),$D$102,0),IF(EXACT(H83,$H$103),$D$103,0),IF(EXACT(H83,$H$104),$D$104,0),IF(EXACT(H83,$H$105),$D$105,0),IF(EXACT(H83,$H$106),$D$106,0),IF(EXACT(H83,$H$107),$D$107,0),IF(EXACT(H83,$H$108),$D$108,0),IF(EXACT(H83,$H$109),$D$109,0),IF(EXACT(H83,$H$110),$D$110,0),IF(EXACT(H83,$H$111),$D$111,0),IF(EXACT(H83,$H$112),$D$112,0),IF(EXACT(H83,$H$113),$D$113,0),IF(EXACT(H83,$H$114),$D$114,0))&gt;5,"Mass Produced","Fully Custom"),"Check inputs"))</f>
        <v/>
      </c>
      <c r="F83" s="10" t="str">
        <f t="shared" si="6"/>
        <v/>
      </c>
      <c r="G83" s="10" t="str">
        <f t="shared" si="7"/>
        <v/>
      </c>
      <c r="H83" t="str">
        <f t="shared" si="8"/>
        <v>0:0:0:</v>
      </c>
    </row>
    <row r="84" spans="1:8" ht="23.1" customHeight="1">
      <c r="A84" s="8"/>
      <c r="B84" s="8"/>
      <c r="C84" s="8"/>
      <c r="D84" s="9"/>
      <c r="E84" s="11" t="str">
        <f>IF(COUNTA(A84:D84)=0,"",IF(AND(A84&lt;&gt;"",B84&lt;&gt;"",C84&lt;&gt;"",ISNUMBER(D84),D84&gt;=1,D84&lt;=10000,MOD(D84,1)=0,ISNUMBER(MATCH(B84,{"Youth S","Youth M","Youth L","Youth XL","Adult XS","Adult S","Adult M","Adult L","Adult XL","Adult 2XL","Adult 3XL","Adult 4XL","Goalie"},0)),LEN(C84)&lt;=30,LEN(A84)&lt;=3,ISNUMBER(--A84),--A84&gt;=0,--A84&lt;=999,MOD(--A84,1)=0),IF(SUM(IF(EXACT(H84,$H$15),$D$15,0),IF(EXACT(H84,$H$16),$D$16,0),IF(EXACT(H84,$H$17),$D$17,0),IF(EXACT(H84,$H$18),$D$18,0),IF(EXACT(H84,$H$19),$D$19,0),IF(EXACT(H84,$H$20),$D$20,0),IF(EXACT(H84,$H$21),$D$21,0),IF(EXACT(H84,$H$22),$D$22,0),IF(EXACT(H84,$H$23),$D$23,0),IF(EXACT(H84,$H$24),$D$24,0),IF(EXACT(H84,$H$25),$D$25,0),IF(EXACT(H84,$H$26),$D$26,0),IF(EXACT(H84,$H$27),$D$27,0),IF(EXACT(H84,$H$28),$D$28,0),IF(EXACT(H84,$H$29),$D$29,0),IF(EXACT(H84,$H$30),$D$30,0),IF(EXACT(H84,$H$31),$D$31,0),IF(EXACT(H84,$H$32),$D$32,0),IF(EXACT(H84,$H$33),$D$33,0),IF(EXACT(H84,$H$34),$D$34,0),IF(EXACT(H84,$H$35),$D$35,0),IF(EXACT(H84,$H$36),$D$36,0),IF(EXACT(H84,$H$37),$D$37,0),IF(EXACT(H84,$H$38),$D$38,0),IF(EXACT(H84,$H$39),$D$39,0),IF(EXACT(H84,$H$40),$D$40,0),IF(EXACT(H84,$H$41),$D$41,0),IF(EXACT(H84,$H$42),$D$42,0),IF(EXACT(H84,$H$43),$D$43,0),IF(EXACT(H84,$H$44),$D$44,0),IF(EXACT(H84,$H$45),$D$45,0),IF(EXACT(H84,$H$46),$D$46,0),IF(EXACT(H84,$H$47),$D$47,0),IF(EXACT(H84,$H$48),$D$48,0),IF(EXACT(H84,$H$49),$D$49,0),IF(EXACT(H84,$H$50),$D$50,0),IF(EXACT(H84,$H$51),$D$51,0),IF(EXACT(H84,$H$52),$D$52,0),IF(EXACT(H84,$H$53),$D$53,0),IF(EXACT(H84,$H$54),$D$54,0),IF(EXACT(H84,$H$55),$D$55,0),IF(EXACT(H84,$H$56),$D$56,0),IF(EXACT(H84,$H$57),$D$57,0),IF(EXACT(H84,$H$58),$D$58,0),IF(EXACT(H84,$H$59),$D$59,0),IF(EXACT(H84,$H$60),$D$60,0),IF(EXACT(H84,$H$61),$D$61,0),IF(EXACT(H84,$H$62),$D$62,0),IF(EXACT(H84,$H$63),$D$63,0),IF(EXACT(H84,$H$64),$D$64,0),IF(EXACT(H84,$H$65),$D$65,0),IF(EXACT(H84,$H$66),$D$66,0),IF(EXACT(H84,$H$67),$D$67,0),IF(EXACT(H84,$H$68),$D$68,0),IF(EXACT(H84,$H$69),$D$69,0),IF(EXACT(H84,$H$70),$D$70,0),IF(EXACT(H84,$H$71),$D$71,0),IF(EXACT(H84,$H$72),$D$72,0),IF(EXACT(H84,$H$73),$D$73,0),IF(EXACT(H84,$H$74),$D$74,0),IF(EXACT(H84,$H$75),$D$75,0),IF(EXACT(H84,$H$76),$D$76,0),IF(EXACT(H84,$H$77),$D$77,0),IF(EXACT(H84,$H$78),$D$78,0),IF(EXACT(H84,$H$79),$D$79,0),IF(EXACT(H84,$H$80),$D$80,0),IF(EXACT(H84,$H$81),$D$81,0),IF(EXACT(H84,$H$82),$D$82,0),IF(EXACT(H84,$H$83),$D$83,0),IF(EXACT(H84,$H$84),$D$84,0),IF(EXACT(H84,$H$85),$D$85,0),IF(EXACT(H84,$H$86),$D$86,0),IF(EXACT(H84,$H$87),$D$87,0),IF(EXACT(H84,$H$88),$D$88,0),IF(EXACT(H84,$H$89),$D$89,0),IF(EXACT(H84,$H$90),$D$90,0),IF(EXACT(H84,$H$91),$D$91,0),IF(EXACT(H84,$H$92),$D$92,0),IF(EXACT(H84,$H$93),$D$93,0),IF(EXACT(H84,$H$94),$D$94,0),IF(EXACT(H84,$H$95),$D$95,0),IF(EXACT(H84,$H$96),$D$96,0),IF(EXACT(H84,$H$97),$D$97,0),IF(EXACT(H84,$H$98),$D$98,0),IF(EXACT(H84,$H$99),$D$99,0),IF(EXACT(H84,$H$100),$D$100,0),IF(EXACT(H84,$H$101),$D$101,0),IF(EXACT(H84,$H$102),$D$102,0),IF(EXACT(H84,$H$103),$D$103,0),IF(EXACT(H84,$H$104),$D$104,0),IF(EXACT(H84,$H$105),$D$105,0),IF(EXACT(H84,$H$106),$D$106,0),IF(EXACT(H84,$H$107),$D$107,0),IF(EXACT(H84,$H$108),$D$108,0),IF(EXACT(H84,$H$109),$D$109,0),IF(EXACT(H84,$H$110),$D$110,0),IF(EXACT(H84,$H$111),$D$111,0),IF(EXACT(H84,$H$112),$D$112,0),IF(EXACT(H84,$H$113),$D$113,0),IF(EXACT(H84,$H$114),$D$114,0))&gt;5,"Mass Produced","Fully Custom"),"Check inputs"))</f>
        <v/>
      </c>
      <c r="F84" s="10" t="str">
        <f t="shared" si="6"/>
        <v/>
      </c>
      <c r="G84" s="10" t="str">
        <f t="shared" si="7"/>
        <v/>
      </c>
      <c r="H84" t="str">
        <f t="shared" si="8"/>
        <v>0:0:0:</v>
      </c>
    </row>
    <row r="85" spans="1:8" ht="23.1" customHeight="1">
      <c r="A85" s="8"/>
      <c r="B85" s="8"/>
      <c r="C85" s="8"/>
      <c r="D85" s="9"/>
      <c r="E85" s="11" t="str">
        <f>IF(COUNTA(A85:D85)=0,"",IF(AND(A85&lt;&gt;"",B85&lt;&gt;"",C85&lt;&gt;"",ISNUMBER(D85),D85&gt;=1,D85&lt;=10000,MOD(D85,1)=0,ISNUMBER(MATCH(B85,{"Youth S","Youth M","Youth L","Youth XL","Adult XS","Adult S","Adult M","Adult L","Adult XL","Adult 2XL","Adult 3XL","Adult 4XL","Goalie"},0)),LEN(C85)&lt;=30,LEN(A85)&lt;=3,ISNUMBER(--A85),--A85&gt;=0,--A85&lt;=999,MOD(--A85,1)=0),IF(SUM(IF(EXACT(H85,$H$15),$D$15,0),IF(EXACT(H85,$H$16),$D$16,0),IF(EXACT(H85,$H$17),$D$17,0),IF(EXACT(H85,$H$18),$D$18,0),IF(EXACT(H85,$H$19),$D$19,0),IF(EXACT(H85,$H$20),$D$20,0),IF(EXACT(H85,$H$21),$D$21,0),IF(EXACT(H85,$H$22),$D$22,0),IF(EXACT(H85,$H$23),$D$23,0),IF(EXACT(H85,$H$24),$D$24,0),IF(EXACT(H85,$H$25),$D$25,0),IF(EXACT(H85,$H$26),$D$26,0),IF(EXACT(H85,$H$27),$D$27,0),IF(EXACT(H85,$H$28),$D$28,0),IF(EXACT(H85,$H$29),$D$29,0),IF(EXACT(H85,$H$30),$D$30,0),IF(EXACT(H85,$H$31),$D$31,0),IF(EXACT(H85,$H$32),$D$32,0),IF(EXACT(H85,$H$33),$D$33,0),IF(EXACT(H85,$H$34),$D$34,0),IF(EXACT(H85,$H$35),$D$35,0),IF(EXACT(H85,$H$36),$D$36,0),IF(EXACT(H85,$H$37),$D$37,0),IF(EXACT(H85,$H$38),$D$38,0),IF(EXACT(H85,$H$39),$D$39,0),IF(EXACT(H85,$H$40),$D$40,0),IF(EXACT(H85,$H$41),$D$41,0),IF(EXACT(H85,$H$42),$D$42,0),IF(EXACT(H85,$H$43),$D$43,0),IF(EXACT(H85,$H$44),$D$44,0),IF(EXACT(H85,$H$45),$D$45,0),IF(EXACT(H85,$H$46),$D$46,0),IF(EXACT(H85,$H$47),$D$47,0),IF(EXACT(H85,$H$48),$D$48,0),IF(EXACT(H85,$H$49),$D$49,0),IF(EXACT(H85,$H$50),$D$50,0),IF(EXACT(H85,$H$51),$D$51,0),IF(EXACT(H85,$H$52),$D$52,0),IF(EXACT(H85,$H$53),$D$53,0),IF(EXACT(H85,$H$54),$D$54,0),IF(EXACT(H85,$H$55),$D$55,0),IF(EXACT(H85,$H$56),$D$56,0),IF(EXACT(H85,$H$57),$D$57,0),IF(EXACT(H85,$H$58),$D$58,0),IF(EXACT(H85,$H$59),$D$59,0),IF(EXACT(H85,$H$60),$D$60,0),IF(EXACT(H85,$H$61),$D$61,0),IF(EXACT(H85,$H$62),$D$62,0),IF(EXACT(H85,$H$63),$D$63,0),IF(EXACT(H85,$H$64),$D$64,0),IF(EXACT(H85,$H$65),$D$65,0),IF(EXACT(H85,$H$66),$D$66,0),IF(EXACT(H85,$H$67),$D$67,0),IF(EXACT(H85,$H$68),$D$68,0),IF(EXACT(H85,$H$69),$D$69,0),IF(EXACT(H85,$H$70),$D$70,0),IF(EXACT(H85,$H$71),$D$71,0),IF(EXACT(H85,$H$72),$D$72,0),IF(EXACT(H85,$H$73),$D$73,0),IF(EXACT(H85,$H$74),$D$74,0),IF(EXACT(H85,$H$75),$D$75,0),IF(EXACT(H85,$H$76),$D$76,0),IF(EXACT(H85,$H$77),$D$77,0),IF(EXACT(H85,$H$78),$D$78,0),IF(EXACT(H85,$H$79),$D$79,0),IF(EXACT(H85,$H$80),$D$80,0),IF(EXACT(H85,$H$81),$D$81,0),IF(EXACT(H85,$H$82),$D$82,0),IF(EXACT(H85,$H$83),$D$83,0),IF(EXACT(H85,$H$84),$D$84,0),IF(EXACT(H85,$H$85),$D$85,0),IF(EXACT(H85,$H$86),$D$86,0),IF(EXACT(H85,$H$87),$D$87,0),IF(EXACT(H85,$H$88),$D$88,0),IF(EXACT(H85,$H$89),$D$89,0),IF(EXACT(H85,$H$90),$D$90,0),IF(EXACT(H85,$H$91),$D$91,0),IF(EXACT(H85,$H$92),$D$92,0),IF(EXACT(H85,$H$93),$D$93,0),IF(EXACT(H85,$H$94),$D$94,0),IF(EXACT(H85,$H$95),$D$95,0),IF(EXACT(H85,$H$96),$D$96,0),IF(EXACT(H85,$H$97),$D$97,0),IF(EXACT(H85,$H$98),$D$98,0),IF(EXACT(H85,$H$99),$D$99,0),IF(EXACT(H85,$H$100),$D$100,0),IF(EXACT(H85,$H$101),$D$101,0),IF(EXACT(H85,$H$102),$D$102,0),IF(EXACT(H85,$H$103),$D$103,0),IF(EXACT(H85,$H$104),$D$104,0),IF(EXACT(H85,$H$105),$D$105,0),IF(EXACT(H85,$H$106),$D$106,0),IF(EXACT(H85,$H$107),$D$107,0),IF(EXACT(H85,$H$108),$D$108,0),IF(EXACT(H85,$H$109),$D$109,0),IF(EXACT(H85,$H$110),$D$110,0),IF(EXACT(H85,$H$111),$D$111,0),IF(EXACT(H85,$H$112),$D$112,0),IF(EXACT(H85,$H$113),$D$113,0),IF(EXACT(H85,$H$114),$D$114,0))&gt;5,"Mass Produced","Fully Custom"),"Check inputs"))</f>
        <v/>
      </c>
      <c r="F85" s="10" t="str">
        <f t="shared" si="6"/>
        <v/>
      </c>
      <c r="G85" s="10" t="str">
        <f t="shared" si="7"/>
        <v/>
      </c>
      <c r="H85" t="str">
        <f t="shared" si="8"/>
        <v>0:0:0:</v>
      </c>
    </row>
    <row r="86" spans="1:8" ht="23.1" customHeight="1">
      <c r="A86" s="8"/>
      <c r="B86" s="8"/>
      <c r="C86" s="8"/>
      <c r="D86" s="9"/>
      <c r="E86" s="11" t="str">
        <f>IF(COUNTA(A86:D86)=0,"",IF(AND(A86&lt;&gt;"",B86&lt;&gt;"",C86&lt;&gt;"",ISNUMBER(D86),D86&gt;=1,D86&lt;=10000,MOD(D86,1)=0,ISNUMBER(MATCH(B86,{"Youth S","Youth M","Youth L","Youth XL","Adult XS","Adult S","Adult M","Adult L","Adult XL","Adult 2XL","Adult 3XL","Adult 4XL","Goalie"},0)),LEN(C86)&lt;=30,LEN(A86)&lt;=3,ISNUMBER(--A86),--A86&gt;=0,--A86&lt;=999,MOD(--A86,1)=0),IF(SUM(IF(EXACT(H86,$H$15),$D$15,0),IF(EXACT(H86,$H$16),$D$16,0),IF(EXACT(H86,$H$17),$D$17,0),IF(EXACT(H86,$H$18),$D$18,0),IF(EXACT(H86,$H$19),$D$19,0),IF(EXACT(H86,$H$20),$D$20,0),IF(EXACT(H86,$H$21),$D$21,0),IF(EXACT(H86,$H$22),$D$22,0),IF(EXACT(H86,$H$23),$D$23,0),IF(EXACT(H86,$H$24),$D$24,0),IF(EXACT(H86,$H$25),$D$25,0),IF(EXACT(H86,$H$26),$D$26,0),IF(EXACT(H86,$H$27),$D$27,0),IF(EXACT(H86,$H$28),$D$28,0),IF(EXACT(H86,$H$29),$D$29,0),IF(EXACT(H86,$H$30),$D$30,0),IF(EXACT(H86,$H$31),$D$31,0),IF(EXACT(H86,$H$32),$D$32,0),IF(EXACT(H86,$H$33),$D$33,0),IF(EXACT(H86,$H$34),$D$34,0),IF(EXACT(H86,$H$35),$D$35,0),IF(EXACT(H86,$H$36),$D$36,0),IF(EXACT(H86,$H$37),$D$37,0),IF(EXACT(H86,$H$38),$D$38,0),IF(EXACT(H86,$H$39),$D$39,0),IF(EXACT(H86,$H$40),$D$40,0),IF(EXACT(H86,$H$41),$D$41,0),IF(EXACT(H86,$H$42),$D$42,0),IF(EXACT(H86,$H$43),$D$43,0),IF(EXACT(H86,$H$44),$D$44,0),IF(EXACT(H86,$H$45),$D$45,0),IF(EXACT(H86,$H$46),$D$46,0),IF(EXACT(H86,$H$47),$D$47,0),IF(EXACT(H86,$H$48),$D$48,0),IF(EXACT(H86,$H$49),$D$49,0),IF(EXACT(H86,$H$50),$D$50,0),IF(EXACT(H86,$H$51),$D$51,0),IF(EXACT(H86,$H$52),$D$52,0),IF(EXACT(H86,$H$53),$D$53,0),IF(EXACT(H86,$H$54),$D$54,0),IF(EXACT(H86,$H$55),$D$55,0),IF(EXACT(H86,$H$56),$D$56,0),IF(EXACT(H86,$H$57),$D$57,0),IF(EXACT(H86,$H$58),$D$58,0),IF(EXACT(H86,$H$59),$D$59,0),IF(EXACT(H86,$H$60),$D$60,0),IF(EXACT(H86,$H$61),$D$61,0),IF(EXACT(H86,$H$62),$D$62,0),IF(EXACT(H86,$H$63),$D$63,0),IF(EXACT(H86,$H$64),$D$64,0),IF(EXACT(H86,$H$65),$D$65,0),IF(EXACT(H86,$H$66),$D$66,0),IF(EXACT(H86,$H$67),$D$67,0),IF(EXACT(H86,$H$68),$D$68,0),IF(EXACT(H86,$H$69),$D$69,0),IF(EXACT(H86,$H$70),$D$70,0),IF(EXACT(H86,$H$71),$D$71,0),IF(EXACT(H86,$H$72),$D$72,0),IF(EXACT(H86,$H$73),$D$73,0),IF(EXACT(H86,$H$74),$D$74,0),IF(EXACT(H86,$H$75),$D$75,0),IF(EXACT(H86,$H$76),$D$76,0),IF(EXACT(H86,$H$77),$D$77,0),IF(EXACT(H86,$H$78),$D$78,0),IF(EXACT(H86,$H$79),$D$79,0),IF(EXACT(H86,$H$80),$D$80,0),IF(EXACT(H86,$H$81),$D$81,0),IF(EXACT(H86,$H$82),$D$82,0),IF(EXACT(H86,$H$83),$D$83,0),IF(EXACT(H86,$H$84),$D$84,0),IF(EXACT(H86,$H$85),$D$85,0),IF(EXACT(H86,$H$86),$D$86,0),IF(EXACT(H86,$H$87),$D$87,0),IF(EXACT(H86,$H$88),$D$88,0),IF(EXACT(H86,$H$89),$D$89,0),IF(EXACT(H86,$H$90),$D$90,0),IF(EXACT(H86,$H$91),$D$91,0),IF(EXACT(H86,$H$92),$D$92,0),IF(EXACT(H86,$H$93),$D$93,0),IF(EXACT(H86,$H$94),$D$94,0),IF(EXACT(H86,$H$95),$D$95,0),IF(EXACT(H86,$H$96),$D$96,0),IF(EXACT(H86,$H$97),$D$97,0),IF(EXACT(H86,$H$98),$D$98,0),IF(EXACT(H86,$H$99),$D$99,0),IF(EXACT(H86,$H$100),$D$100,0),IF(EXACT(H86,$H$101),$D$101,0),IF(EXACT(H86,$H$102),$D$102,0),IF(EXACT(H86,$H$103),$D$103,0),IF(EXACT(H86,$H$104),$D$104,0),IF(EXACT(H86,$H$105),$D$105,0),IF(EXACT(H86,$H$106),$D$106,0),IF(EXACT(H86,$H$107),$D$107,0),IF(EXACT(H86,$H$108),$D$108,0),IF(EXACT(H86,$H$109),$D$109,0),IF(EXACT(H86,$H$110),$D$110,0),IF(EXACT(H86,$H$111),$D$111,0),IF(EXACT(H86,$H$112),$D$112,0),IF(EXACT(H86,$H$113),$D$113,0),IF(EXACT(H86,$H$114),$D$114,0))&gt;5,"Mass Produced","Fully Custom"),"Check inputs"))</f>
        <v/>
      </c>
      <c r="F86" s="10" t="str">
        <f t="shared" si="6"/>
        <v/>
      </c>
      <c r="G86" s="10" t="str">
        <f t="shared" si="7"/>
        <v/>
      </c>
      <c r="H86" t="str">
        <f t="shared" si="8"/>
        <v>0:0:0:</v>
      </c>
    </row>
    <row r="87" spans="1:8" ht="23.1" customHeight="1">
      <c r="A87" s="8"/>
      <c r="B87" s="8"/>
      <c r="C87" s="8"/>
      <c r="D87" s="9"/>
      <c r="E87" s="11" t="str">
        <f>IF(COUNTA(A87:D87)=0,"",IF(AND(A87&lt;&gt;"",B87&lt;&gt;"",C87&lt;&gt;"",ISNUMBER(D87),D87&gt;=1,D87&lt;=10000,MOD(D87,1)=0,ISNUMBER(MATCH(B87,{"Youth S","Youth M","Youth L","Youth XL","Adult XS","Adult S","Adult M","Adult L","Adult XL","Adult 2XL","Adult 3XL","Adult 4XL","Goalie"},0)),LEN(C87)&lt;=30,LEN(A87)&lt;=3,ISNUMBER(--A87),--A87&gt;=0,--A87&lt;=999,MOD(--A87,1)=0),IF(SUM(IF(EXACT(H87,$H$15),$D$15,0),IF(EXACT(H87,$H$16),$D$16,0),IF(EXACT(H87,$H$17),$D$17,0),IF(EXACT(H87,$H$18),$D$18,0),IF(EXACT(H87,$H$19),$D$19,0),IF(EXACT(H87,$H$20),$D$20,0),IF(EXACT(H87,$H$21),$D$21,0),IF(EXACT(H87,$H$22),$D$22,0),IF(EXACT(H87,$H$23),$D$23,0),IF(EXACT(H87,$H$24),$D$24,0),IF(EXACT(H87,$H$25),$D$25,0),IF(EXACT(H87,$H$26),$D$26,0),IF(EXACT(H87,$H$27),$D$27,0),IF(EXACT(H87,$H$28),$D$28,0),IF(EXACT(H87,$H$29),$D$29,0),IF(EXACT(H87,$H$30),$D$30,0),IF(EXACT(H87,$H$31),$D$31,0),IF(EXACT(H87,$H$32),$D$32,0),IF(EXACT(H87,$H$33),$D$33,0),IF(EXACT(H87,$H$34),$D$34,0),IF(EXACT(H87,$H$35),$D$35,0),IF(EXACT(H87,$H$36),$D$36,0),IF(EXACT(H87,$H$37),$D$37,0),IF(EXACT(H87,$H$38),$D$38,0),IF(EXACT(H87,$H$39),$D$39,0),IF(EXACT(H87,$H$40),$D$40,0),IF(EXACT(H87,$H$41),$D$41,0),IF(EXACT(H87,$H$42),$D$42,0),IF(EXACT(H87,$H$43),$D$43,0),IF(EXACT(H87,$H$44),$D$44,0),IF(EXACT(H87,$H$45),$D$45,0),IF(EXACT(H87,$H$46),$D$46,0),IF(EXACT(H87,$H$47),$D$47,0),IF(EXACT(H87,$H$48),$D$48,0),IF(EXACT(H87,$H$49),$D$49,0),IF(EXACT(H87,$H$50),$D$50,0),IF(EXACT(H87,$H$51),$D$51,0),IF(EXACT(H87,$H$52),$D$52,0),IF(EXACT(H87,$H$53),$D$53,0),IF(EXACT(H87,$H$54),$D$54,0),IF(EXACT(H87,$H$55),$D$55,0),IF(EXACT(H87,$H$56),$D$56,0),IF(EXACT(H87,$H$57),$D$57,0),IF(EXACT(H87,$H$58),$D$58,0),IF(EXACT(H87,$H$59),$D$59,0),IF(EXACT(H87,$H$60),$D$60,0),IF(EXACT(H87,$H$61),$D$61,0),IF(EXACT(H87,$H$62),$D$62,0),IF(EXACT(H87,$H$63),$D$63,0),IF(EXACT(H87,$H$64),$D$64,0),IF(EXACT(H87,$H$65),$D$65,0),IF(EXACT(H87,$H$66),$D$66,0),IF(EXACT(H87,$H$67),$D$67,0),IF(EXACT(H87,$H$68),$D$68,0),IF(EXACT(H87,$H$69),$D$69,0),IF(EXACT(H87,$H$70),$D$70,0),IF(EXACT(H87,$H$71),$D$71,0),IF(EXACT(H87,$H$72),$D$72,0),IF(EXACT(H87,$H$73),$D$73,0),IF(EXACT(H87,$H$74),$D$74,0),IF(EXACT(H87,$H$75),$D$75,0),IF(EXACT(H87,$H$76),$D$76,0),IF(EXACT(H87,$H$77),$D$77,0),IF(EXACT(H87,$H$78),$D$78,0),IF(EXACT(H87,$H$79),$D$79,0),IF(EXACT(H87,$H$80),$D$80,0),IF(EXACT(H87,$H$81),$D$81,0),IF(EXACT(H87,$H$82),$D$82,0),IF(EXACT(H87,$H$83),$D$83,0),IF(EXACT(H87,$H$84),$D$84,0),IF(EXACT(H87,$H$85),$D$85,0),IF(EXACT(H87,$H$86),$D$86,0),IF(EXACT(H87,$H$87),$D$87,0),IF(EXACT(H87,$H$88),$D$88,0),IF(EXACT(H87,$H$89),$D$89,0),IF(EXACT(H87,$H$90),$D$90,0),IF(EXACT(H87,$H$91),$D$91,0),IF(EXACT(H87,$H$92),$D$92,0),IF(EXACT(H87,$H$93),$D$93,0),IF(EXACT(H87,$H$94),$D$94,0),IF(EXACT(H87,$H$95),$D$95,0),IF(EXACT(H87,$H$96),$D$96,0),IF(EXACT(H87,$H$97),$D$97,0),IF(EXACT(H87,$H$98),$D$98,0),IF(EXACT(H87,$H$99),$D$99,0),IF(EXACT(H87,$H$100),$D$100,0),IF(EXACT(H87,$H$101),$D$101,0),IF(EXACT(H87,$H$102),$D$102,0),IF(EXACT(H87,$H$103),$D$103,0),IF(EXACT(H87,$H$104),$D$104,0),IF(EXACT(H87,$H$105),$D$105,0),IF(EXACT(H87,$H$106),$D$106,0),IF(EXACT(H87,$H$107),$D$107,0),IF(EXACT(H87,$H$108),$D$108,0),IF(EXACT(H87,$H$109),$D$109,0),IF(EXACT(H87,$H$110),$D$110,0),IF(EXACT(H87,$H$111),$D$111,0),IF(EXACT(H87,$H$112),$D$112,0),IF(EXACT(H87,$H$113),$D$113,0),IF(EXACT(H87,$H$114),$D$114,0))&gt;5,"Mass Produced","Fully Custom"),"Check inputs"))</f>
        <v/>
      </c>
      <c r="F87" s="10" t="str">
        <f t="shared" si="6"/>
        <v/>
      </c>
      <c r="G87" s="10" t="str">
        <f t="shared" si="7"/>
        <v/>
      </c>
      <c r="H87" t="str">
        <f t="shared" si="8"/>
        <v>0:0:0:</v>
      </c>
    </row>
    <row r="88" spans="1:8" ht="23.1" customHeight="1">
      <c r="A88" s="8"/>
      <c r="B88" s="8"/>
      <c r="C88" s="8"/>
      <c r="D88" s="9"/>
      <c r="E88" s="11" t="str">
        <f>IF(COUNTA(A88:D88)=0,"",IF(AND(A88&lt;&gt;"",B88&lt;&gt;"",C88&lt;&gt;"",ISNUMBER(D88),D88&gt;=1,D88&lt;=10000,MOD(D88,1)=0,ISNUMBER(MATCH(B88,{"Youth S","Youth M","Youth L","Youth XL","Adult XS","Adult S","Adult M","Adult L","Adult XL","Adult 2XL","Adult 3XL","Adult 4XL","Goalie"},0)),LEN(C88)&lt;=30,LEN(A88)&lt;=3,ISNUMBER(--A88),--A88&gt;=0,--A88&lt;=999,MOD(--A88,1)=0),IF(SUM(IF(EXACT(H88,$H$15),$D$15,0),IF(EXACT(H88,$H$16),$D$16,0),IF(EXACT(H88,$H$17),$D$17,0),IF(EXACT(H88,$H$18),$D$18,0),IF(EXACT(H88,$H$19),$D$19,0),IF(EXACT(H88,$H$20),$D$20,0),IF(EXACT(H88,$H$21),$D$21,0),IF(EXACT(H88,$H$22),$D$22,0),IF(EXACT(H88,$H$23),$D$23,0),IF(EXACT(H88,$H$24),$D$24,0),IF(EXACT(H88,$H$25),$D$25,0),IF(EXACT(H88,$H$26),$D$26,0),IF(EXACT(H88,$H$27),$D$27,0),IF(EXACT(H88,$H$28),$D$28,0),IF(EXACT(H88,$H$29),$D$29,0),IF(EXACT(H88,$H$30),$D$30,0),IF(EXACT(H88,$H$31),$D$31,0),IF(EXACT(H88,$H$32),$D$32,0),IF(EXACT(H88,$H$33),$D$33,0),IF(EXACT(H88,$H$34),$D$34,0),IF(EXACT(H88,$H$35),$D$35,0),IF(EXACT(H88,$H$36),$D$36,0),IF(EXACT(H88,$H$37),$D$37,0),IF(EXACT(H88,$H$38),$D$38,0),IF(EXACT(H88,$H$39),$D$39,0),IF(EXACT(H88,$H$40),$D$40,0),IF(EXACT(H88,$H$41),$D$41,0),IF(EXACT(H88,$H$42),$D$42,0),IF(EXACT(H88,$H$43),$D$43,0),IF(EXACT(H88,$H$44),$D$44,0),IF(EXACT(H88,$H$45),$D$45,0),IF(EXACT(H88,$H$46),$D$46,0),IF(EXACT(H88,$H$47),$D$47,0),IF(EXACT(H88,$H$48),$D$48,0),IF(EXACT(H88,$H$49),$D$49,0),IF(EXACT(H88,$H$50),$D$50,0),IF(EXACT(H88,$H$51),$D$51,0),IF(EXACT(H88,$H$52),$D$52,0),IF(EXACT(H88,$H$53),$D$53,0),IF(EXACT(H88,$H$54),$D$54,0),IF(EXACT(H88,$H$55),$D$55,0),IF(EXACT(H88,$H$56),$D$56,0),IF(EXACT(H88,$H$57),$D$57,0),IF(EXACT(H88,$H$58),$D$58,0),IF(EXACT(H88,$H$59),$D$59,0),IF(EXACT(H88,$H$60),$D$60,0),IF(EXACT(H88,$H$61),$D$61,0),IF(EXACT(H88,$H$62),$D$62,0),IF(EXACT(H88,$H$63),$D$63,0),IF(EXACT(H88,$H$64),$D$64,0),IF(EXACT(H88,$H$65),$D$65,0),IF(EXACT(H88,$H$66),$D$66,0),IF(EXACT(H88,$H$67),$D$67,0),IF(EXACT(H88,$H$68),$D$68,0),IF(EXACT(H88,$H$69),$D$69,0),IF(EXACT(H88,$H$70),$D$70,0),IF(EXACT(H88,$H$71),$D$71,0),IF(EXACT(H88,$H$72),$D$72,0),IF(EXACT(H88,$H$73),$D$73,0),IF(EXACT(H88,$H$74),$D$74,0),IF(EXACT(H88,$H$75),$D$75,0),IF(EXACT(H88,$H$76),$D$76,0),IF(EXACT(H88,$H$77),$D$77,0),IF(EXACT(H88,$H$78),$D$78,0),IF(EXACT(H88,$H$79),$D$79,0),IF(EXACT(H88,$H$80),$D$80,0),IF(EXACT(H88,$H$81),$D$81,0),IF(EXACT(H88,$H$82),$D$82,0),IF(EXACT(H88,$H$83),$D$83,0),IF(EXACT(H88,$H$84),$D$84,0),IF(EXACT(H88,$H$85),$D$85,0),IF(EXACT(H88,$H$86),$D$86,0),IF(EXACT(H88,$H$87),$D$87,0),IF(EXACT(H88,$H$88),$D$88,0),IF(EXACT(H88,$H$89),$D$89,0),IF(EXACT(H88,$H$90),$D$90,0),IF(EXACT(H88,$H$91),$D$91,0),IF(EXACT(H88,$H$92),$D$92,0),IF(EXACT(H88,$H$93),$D$93,0),IF(EXACT(H88,$H$94),$D$94,0),IF(EXACT(H88,$H$95),$D$95,0),IF(EXACT(H88,$H$96),$D$96,0),IF(EXACT(H88,$H$97),$D$97,0),IF(EXACT(H88,$H$98),$D$98,0),IF(EXACT(H88,$H$99),$D$99,0),IF(EXACT(H88,$H$100),$D$100,0),IF(EXACT(H88,$H$101),$D$101,0),IF(EXACT(H88,$H$102),$D$102,0),IF(EXACT(H88,$H$103),$D$103,0),IF(EXACT(H88,$H$104),$D$104,0),IF(EXACT(H88,$H$105),$D$105,0),IF(EXACT(H88,$H$106),$D$106,0),IF(EXACT(H88,$H$107),$D$107,0),IF(EXACT(H88,$H$108),$D$108,0),IF(EXACT(H88,$H$109),$D$109,0),IF(EXACT(H88,$H$110),$D$110,0),IF(EXACT(H88,$H$111),$D$111,0),IF(EXACT(H88,$H$112),$D$112,0),IF(EXACT(H88,$H$113),$D$113,0),IF(EXACT(H88,$H$114),$D$114,0))&gt;5,"Mass Produced","Fully Custom"),"Check inputs"))</f>
        <v/>
      </c>
      <c r="F88" s="10" t="str">
        <f t="shared" si="6"/>
        <v/>
      </c>
      <c r="G88" s="10" t="str">
        <f t="shared" si="7"/>
        <v/>
      </c>
      <c r="H88" t="str">
        <f t="shared" si="8"/>
        <v>0:0:0:</v>
      </c>
    </row>
    <row r="89" spans="1:8" ht="23.1" customHeight="1">
      <c r="A89" s="8"/>
      <c r="B89" s="8"/>
      <c r="C89" s="8"/>
      <c r="D89" s="9"/>
      <c r="E89" s="11" t="str">
        <f>IF(COUNTA(A89:D89)=0,"",IF(AND(A89&lt;&gt;"",B89&lt;&gt;"",C89&lt;&gt;"",ISNUMBER(D89),D89&gt;=1,D89&lt;=10000,MOD(D89,1)=0,ISNUMBER(MATCH(B89,{"Youth S","Youth M","Youth L","Youth XL","Adult XS","Adult S","Adult M","Adult L","Adult XL","Adult 2XL","Adult 3XL","Adult 4XL","Goalie"},0)),LEN(C89)&lt;=30,LEN(A89)&lt;=3,ISNUMBER(--A89),--A89&gt;=0,--A89&lt;=999,MOD(--A89,1)=0),IF(SUM(IF(EXACT(H89,$H$15),$D$15,0),IF(EXACT(H89,$H$16),$D$16,0),IF(EXACT(H89,$H$17),$D$17,0),IF(EXACT(H89,$H$18),$D$18,0),IF(EXACT(H89,$H$19),$D$19,0),IF(EXACT(H89,$H$20),$D$20,0),IF(EXACT(H89,$H$21),$D$21,0),IF(EXACT(H89,$H$22),$D$22,0),IF(EXACT(H89,$H$23),$D$23,0),IF(EXACT(H89,$H$24),$D$24,0),IF(EXACT(H89,$H$25),$D$25,0),IF(EXACT(H89,$H$26),$D$26,0),IF(EXACT(H89,$H$27),$D$27,0),IF(EXACT(H89,$H$28),$D$28,0),IF(EXACT(H89,$H$29),$D$29,0),IF(EXACT(H89,$H$30),$D$30,0),IF(EXACT(H89,$H$31),$D$31,0),IF(EXACT(H89,$H$32),$D$32,0),IF(EXACT(H89,$H$33),$D$33,0),IF(EXACT(H89,$H$34),$D$34,0),IF(EXACT(H89,$H$35),$D$35,0),IF(EXACT(H89,$H$36),$D$36,0),IF(EXACT(H89,$H$37),$D$37,0),IF(EXACT(H89,$H$38),$D$38,0),IF(EXACT(H89,$H$39),$D$39,0),IF(EXACT(H89,$H$40),$D$40,0),IF(EXACT(H89,$H$41),$D$41,0),IF(EXACT(H89,$H$42),$D$42,0),IF(EXACT(H89,$H$43),$D$43,0),IF(EXACT(H89,$H$44),$D$44,0),IF(EXACT(H89,$H$45),$D$45,0),IF(EXACT(H89,$H$46),$D$46,0),IF(EXACT(H89,$H$47),$D$47,0),IF(EXACT(H89,$H$48),$D$48,0),IF(EXACT(H89,$H$49),$D$49,0),IF(EXACT(H89,$H$50),$D$50,0),IF(EXACT(H89,$H$51),$D$51,0),IF(EXACT(H89,$H$52),$D$52,0),IF(EXACT(H89,$H$53),$D$53,0),IF(EXACT(H89,$H$54),$D$54,0),IF(EXACT(H89,$H$55),$D$55,0),IF(EXACT(H89,$H$56),$D$56,0),IF(EXACT(H89,$H$57),$D$57,0),IF(EXACT(H89,$H$58),$D$58,0),IF(EXACT(H89,$H$59),$D$59,0),IF(EXACT(H89,$H$60),$D$60,0),IF(EXACT(H89,$H$61),$D$61,0),IF(EXACT(H89,$H$62),$D$62,0),IF(EXACT(H89,$H$63),$D$63,0),IF(EXACT(H89,$H$64),$D$64,0),IF(EXACT(H89,$H$65),$D$65,0),IF(EXACT(H89,$H$66),$D$66,0),IF(EXACT(H89,$H$67),$D$67,0),IF(EXACT(H89,$H$68),$D$68,0),IF(EXACT(H89,$H$69),$D$69,0),IF(EXACT(H89,$H$70),$D$70,0),IF(EXACT(H89,$H$71),$D$71,0),IF(EXACT(H89,$H$72),$D$72,0),IF(EXACT(H89,$H$73),$D$73,0),IF(EXACT(H89,$H$74),$D$74,0),IF(EXACT(H89,$H$75),$D$75,0),IF(EXACT(H89,$H$76),$D$76,0),IF(EXACT(H89,$H$77),$D$77,0),IF(EXACT(H89,$H$78),$D$78,0),IF(EXACT(H89,$H$79),$D$79,0),IF(EXACT(H89,$H$80),$D$80,0),IF(EXACT(H89,$H$81),$D$81,0),IF(EXACT(H89,$H$82),$D$82,0),IF(EXACT(H89,$H$83),$D$83,0),IF(EXACT(H89,$H$84),$D$84,0),IF(EXACT(H89,$H$85),$D$85,0),IF(EXACT(H89,$H$86),$D$86,0),IF(EXACT(H89,$H$87),$D$87,0),IF(EXACT(H89,$H$88),$D$88,0),IF(EXACT(H89,$H$89),$D$89,0),IF(EXACT(H89,$H$90),$D$90,0),IF(EXACT(H89,$H$91),$D$91,0),IF(EXACT(H89,$H$92),$D$92,0),IF(EXACT(H89,$H$93),$D$93,0),IF(EXACT(H89,$H$94),$D$94,0),IF(EXACT(H89,$H$95),$D$95,0),IF(EXACT(H89,$H$96),$D$96,0),IF(EXACT(H89,$H$97),$D$97,0),IF(EXACT(H89,$H$98),$D$98,0),IF(EXACT(H89,$H$99),$D$99,0),IF(EXACT(H89,$H$100),$D$100,0),IF(EXACT(H89,$H$101),$D$101,0),IF(EXACT(H89,$H$102),$D$102,0),IF(EXACT(H89,$H$103),$D$103,0),IF(EXACT(H89,$H$104),$D$104,0),IF(EXACT(H89,$H$105),$D$105,0),IF(EXACT(H89,$H$106),$D$106,0),IF(EXACT(H89,$H$107),$D$107,0),IF(EXACT(H89,$H$108),$D$108,0),IF(EXACT(H89,$H$109),$D$109,0),IF(EXACT(H89,$H$110),$D$110,0),IF(EXACT(H89,$H$111),$D$111,0),IF(EXACT(H89,$H$112),$D$112,0),IF(EXACT(H89,$H$113),$D$113,0),IF(EXACT(H89,$H$114),$D$114,0))&gt;5,"Mass Produced","Fully Custom"),"Check inputs"))</f>
        <v/>
      </c>
      <c r="F89" s="10" t="str">
        <f t="shared" si="6"/>
        <v/>
      </c>
      <c r="G89" s="10" t="str">
        <f t="shared" si="7"/>
        <v/>
      </c>
      <c r="H89" t="str">
        <f t="shared" si="8"/>
        <v>0:0:0:</v>
      </c>
    </row>
    <row r="90" spans="1:8" ht="23.1" customHeight="1">
      <c r="A90" s="8"/>
      <c r="B90" s="8"/>
      <c r="C90" s="8"/>
      <c r="D90" s="9"/>
      <c r="E90" s="11" t="str">
        <f>IF(COUNTA(A90:D90)=0,"",IF(AND(A90&lt;&gt;"",B90&lt;&gt;"",C90&lt;&gt;"",ISNUMBER(D90),D90&gt;=1,D90&lt;=10000,MOD(D90,1)=0,ISNUMBER(MATCH(B90,{"Youth S","Youth M","Youth L","Youth XL","Adult XS","Adult S","Adult M","Adult L","Adult XL","Adult 2XL","Adult 3XL","Adult 4XL","Goalie"},0)),LEN(C90)&lt;=30,LEN(A90)&lt;=3,ISNUMBER(--A90),--A90&gt;=0,--A90&lt;=999,MOD(--A90,1)=0),IF(SUM(IF(EXACT(H90,$H$15),$D$15,0),IF(EXACT(H90,$H$16),$D$16,0),IF(EXACT(H90,$H$17),$D$17,0),IF(EXACT(H90,$H$18),$D$18,0),IF(EXACT(H90,$H$19),$D$19,0),IF(EXACT(H90,$H$20),$D$20,0),IF(EXACT(H90,$H$21),$D$21,0),IF(EXACT(H90,$H$22),$D$22,0),IF(EXACT(H90,$H$23),$D$23,0),IF(EXACT(H90,$H$24),$D$24,0),IF(EXACT(H90,$H$25),$D$25,0),IF(EXACT(H90,$H$26),$D$26,0),IF(EXACT(H90,$H$27),$D$27,0),IF(EXACT(H90,$H$28),$D$28,0),IF(EXACT(H90,$H$29),$D$29,0),IF(EXACT(H90,$H$30),$D$30,0),IF(EXACT(H90,$H$31),$D$31,0),IF(EXACT(H90,$H$32),$D$32,0),IF(EXACT(H90,$H$33),$D$33,0),IF(EXACT(H90,$H$34),$D$34,0),IF(EXACT(H90,$H$35),$D$35,0),IF(EXACT(H90,$H$36),$D$36,0),IF(EXACT(H90,$H$37),$D$37,0),IF(EXACT(H90,$H$38),$D$38,0),IF(EXACT(H90,$H$39),$D$39,0),IF(EXACT(H90,$H$40),$D$40,0),IF(EXACT(H90,$H$41),$D$41,0),IF(EXACT(H90,$H$42),$D$42,0),IF(EXACT(H90,$H$43),$D$43,0),IF(EXACT(H90,$H$44),$D$44,0),IF(EXACT(H90,$H$45),$D$45,0),IF(EXACT(H90,$H$46),$D$46,0),IF(EXACT(H90,$H$47),$D$47,0),IF(EXACT(H90,$H$48),$D$48,0),IF(EXACT(H90,$H$49),$D$49,0),IF(EXACT(H90,$H$50),$D$50,0),IF(EXACT(H90,$H$51),$D$51,0),IF(EXACT(H90,$H$52),$D$52,0),IF(EXACT(H90,$H$53),$D$53,0),IF(EXACT(H90,$H$54),$D$54,0),IF(EXACT(H90,$H$55),$D$55,0),IF(EXACT(H90,$H$56),$D$56,0),IF(EXACT(H90,$H$57),$D$57,0),IF(EXACT(H90,$H$58),$D$58,0),IF(EXACT(H90,$H$59),$D$59,0),IF(EXACT(H90,$H$60),$D$60,0),IF(EXACT(H90,$H$61),$D$61,0),IF(EXACT(H90,$H$62),$D$62,0),IF(EXACT(H90,$H$63),$D$63,0),IF(EXACT(H90,$H$64),$D$64,0),IF(EXACT(H90,$H$65),$D$65,0),IF(EXACT(H90,$H$66),$D$66,0),IF(EXACT(H90,$H$67),$D$67,0),IF(EXACT(H90,$H$68),$D$68,0),IF(EXACT(H90,$H$69),$D$69,0),IF(EXACT(H90,$H$70),$D$70,0),IF(EXACT(H90,$H$71),$D$71,0),IF(EXACT(H90,$H$72),$D$72,0),IF(EXACT(H90,$H$73),$D$73,0),IF(EXACT(H90,$H$74),$D$74,0),IF(EXACT(H90,$H$75),$D$75,0),IF(EXACT(H90,$H$76),$D$76,0),IF(EXACT(H90,$H$77),$D$77,0),IF(EXACT(H90,$H$78),$D$78,0),IF(EXACT(H90,$H$79),$D$79,0),IF(EXACT(H90,$H$80),$D$80,0),IF(EXACT(H90,$H$81),$D$81,0),IF(EXACT(H90,$H$82),$D$82,0),IF(EXACT(H90,$H$83),$D$83,0),IF(EXACT(H90,$H$84),$D$84,0),IF(EXACT(H90,$H$85),$D$85,0),IF(EXACT(H90,$H$86),$D$86,0),IF(EXACT(H90,$H$87),$D$87,0),IF(EXACT(H90,$H$88),$D$88,0),IF(EXACT(H90,$H$89),$D$89,0),IF(EXACT(H90,$H$90),$D$90,0),IF(EXACT(H90,$H$91),$D$91,0),IF(EXACT(H90,$H$92),$D$92,0),IF(EXACT(H90,$H$93),$D$93,0),IF(EXACT(H90,$H$94),$D$94,0),IF(EXACT(H90,$H$95),$D$95,0),IF(EXACT(H90,$H$96),$D$96,0),IF(EXACT(H90,$H$97),$D$97,0),IF(EXACT(H90,$H$98),$D$98,0),IF(EXACT(H90,$H$99),$D$99,0),IF(EXACT(H90,$H$100),$D$100,0),IF(EXACT(H90,$H$101),$D$101,0),IF(EXACT(H90,$H$102),$D$102,0),IF(EXACT(H90,$H$103),$D$103,0),IF(EXACT(H90,$H$104),$D$104,0),IF(EXACT(H90,$H$105),$D$105,0),IF(EXACT(H90,$H$106),$D$106,0),IF(EXACT(H90,$H$107),$D$107,0),IF(EXACT(H90,$H$108),$D$108,0),IF(EXACT(H90,$H$109),$D$109,0),IF(EXACT(H90,$H$110),$D$110,0),IF(EXACT(H90,$H$111),$D$111,0),IF(EXACT(H90,$H$112),$D$112,0),IF(EXACT(H90,$H$113),$D$113,0),IF(EXACT(H90,$H$114),$D$114,0))&gt;5,"Mass Produced","Fully Custom"),"Check inputs"))</f>
        <v/>
      </c>
      <c r="F90" s="10" t="str">
        <f t="shared" si="6"/>
        <v/>
      </c>
      <c r="G90" s="10" t="str">
        <f t="shared" si="7"/>
        <v/>
      </c>
      <c r="H90" t="str">
        <f t="shared" si="8"/>
        <v>0:0:0:</v>
      </c>
    </row>
    <row r="91" spans="1:8" ht="23.1" customHeight="1">
      <c r="A91" s="8"/>
      <c r="B91" s="8"/>
      <c r="C91" s="8"/>
      <c r="D91" s="9"/>
      <c r="E91" s="11" t="str">
        <f>IF(COUNTA(A91:D91)=0,"",IF(AND(A91&lt;&gt;"",B91&lt;&gt;"",C91&lt;&gt;"",ISNUMBER(D91),D91&gt;=1,D91&lt;=10000,MOD(D91,1)=0,ISNUMBER(MATCH(B91,{"Youth S","Youth M","Youth L","Youth XL","Adult XS","Adult S","Adult M","Adult L","Adult XL","Adult 2XL","Adult 3XL","Adult 4XL","Goalie"},0)),LEN(C91)&lt;=30,LEN(A91)&lt;=3,ISNUMBER(--A91),--A91&gt;=0,--A91&lt;=999,MOD(--A91,1)=0),IF(SUM(IF(EXACT(H91,$H$15),$D$15,0),IF(EXACT(H91,$H$16),$D$16,0),IF(EXACT(H91,$H$17),$D$17,0),IF(EXACT(H91,$H$18),$D$18,0),IF(EXACT(H91,$H$19),$D$19,0),IF(EXACT(H91,$H$20),$D$20,0),IF(EXACT(H91,$H$21),$D$21,0),IF(EXACT(H91,$H$22),$D$22,0),IF(EXACT(H91,$H$23),$D$23,0),IF(EXACT(H91,$H$24),$D$24,0),IF(EXACT(H91,$H$25),$D$25,0),IF(EXACT(H91,$H$26),$D$26,0),IF(EXACT(H91,$H$27),$D$27,0),IF(EXACT(H91,$H$28),$D$28,0),IF(EXACT(H91,$H$29),$D$29,0),IF(EXACT(H91,$H$30),$D$30,0),IF(EXACT(H91,$H$31),$D$31,0),IF(EXACT(H91,$H$32),$D$32,0),IF(EXACT(H91,$H$33),$D$33,0),IF(EXACT(H91,$H$34),$D$34,0),IF(EXACT(H91,$H$35),$D$35,0),IF(EXACT(H91,$H$36),$D$36,0),IF(EXACT(H91,$H$37),$D$37,0),IF(EXACT(H91,$H$38),$D$38,0),IF(EXACT(H91,$H$39),$D$39,0),IF(EXACT(H91,$H$40),$D$40,0),IF(EXACT(H91,$H$41),$D$41,0),IF(EXACT(H91,$H$42),$D$42,0),IF(EXACT(H91,$H$43),$D$43,0),IF(EXACT(H91,$H$44),$D$44,0),IF(EXACT(H91,$H$45),$D$45,0),IF(EXACT(H91,$H$46),$D$46,0),IF(EXACT(H91,$H$47),$D$47,0),IF(EXACT(H91,$H$48),$D$48,0),IF(EXACT(H91,$H$49),$D$49,0),IF(EXACT(H91,$H$50),$D$50,0),IF(EXACT(H91,$H$51),$D$51,0),IF(EXACT(H91,$H$52),$D$52,0),IF(EXACT(H91,$H$53),$D$53,0),IF(EXACT(H91,$H$54),$D$54,0),IF(EXACT(H91,$H$55),$D$55,0),IF(EXACT(H91,$H$56),$D$56,0),IF(EXACT(H91,$H$57),$D$57,0),IF(EXACT(H91,$H$58),$D$58,0),IF(EXACT(H91,$H$59),$D$59,0),IF(EXACT(H91,$H$60),$D$60,0),IF(EXACT(H91,$H$61),$D$61,0),IF(EXACT(H91,$H$62),$D$62,0),IF(EXACT(H91,$H$63),$D$63,0),IF(EXACT(H91,$H$64),$D$64,0),IF(EXACT(H91,$H$65),$D$65,0),IF(EXACT(H91,$H$66),$D$66,0),IF(EXACT(H91,$H$67),$D$67,0),IF(EXACT(H91,$H$68),$D$68,0),IF(EXACT(H91,$H$69),$D$69,0),IF(EXACT(H91,$H$70),$D$70,0),IF(EXACT(H91,$H$71),$D$71,0),IF(EXACT(H91,$H$72),$D$72,0),IF(EXACT(H91,$H$73),$D$73,0),IF(EXACT(H91,$H$74),$D$74,0),IF(EXACT(H91,$H$75),$D$75,0),IF(EXACT(H91,$H$76),$D$76,0),IF(EXACT(H91,$H$77),$D$77,0),IF(EXACT(H91,$H$78),$D$78,0),IF(EXACT(H91,$H$79),$D$79,0),IF(EXACT(H91,$H$80),$D$80,0),IF(EXACT(H91,$H$81),$D$81,0),IF(EXACT(H91,$H$82),$D$82,0),IF(EXACT(H91,$H$83),$D$83,0),IF(EXACT(H91,$H$84),$D$84,0),IF(EXACT(H91,$H$85),$D$85,0),IF(EXACT(H91,$H$86),$D$86,0),IF(EXACT(H91,$H$87),$D$87,0),IF(EXACT(H91,$H$88),$D$88,0),IF(EXACT(H91,$H$89),$D$89,0),IF(EXACT(H91,$H$90),$D$90,0),IF(EXACT(H91,$H$91),$D$91,0),IF(EXACT(H91,$H$92),$D$92,0),IF(EXACT(H91,$H$93),$D$93,0),IF(EXACT(H91,$H$94),$D$94,0),IF(EXACT(H91,$H$95),$D$95,0),IF(EXACT(H91,$H$96),$D$96,0),IF(EXACT(H91,$H$97),$D$97,0),IF(EXACT(H91,$H$98),$D$98,0),IF(EXACT(H91,$H$99),$D$99,0),IF(EXACT(H91,$H$100),$D$100,0),IF(EXACT(H91,$H$101),$D$101,0),IF(EXACT(H91,$H$102),$D$102,0),IF(EXACT(H91,$H$103),$D$103,0),IF(EXACT(H91,$H$104),$D$104,0),IF(EXACT(H91,$H$105),$D$105,0),IF(EXACT(H91,$H$106),$D$106,0),IF(EXACT(H91,$H$107),$D$107,0),IF(EXACT(H91,$H$108),$D$108,0),IF(EXACT(H91,$H$109),$D$109,0),IF(EXACT(H91,$H$110),$D$110,0),IF(EXACT(H91,$H$111),$D$111,0),IF(EXACT(H91,$H$112),$D$112,0),IF(EXACT(H91,$H$113),$D$113,0),IF(EXACT(H91,$H$114),$D$114,0))&gt;5,"Mass Produced","Fully Custom"),"Check inputs"))</f>
        <v/>
      </c>
      <c r="F91" s="10" t="str">
        <f t="shared" si="6"/>
        <v/>
      </c>
      <c r="G91" s="10" t="str">
        <f t="shared" si="7"/>
        <v/>
      </c>
      <c r="H91" t="str">
        <f t="shared" si="8"/>
        <v>0:0:0:</v>
      </c>
    </row>
    <row r="92" spans="1:8" ht="23.1" customHeight="1">
      <c r="A92" s="8"/>
      <c r="B92" s="8"/>
      <c r="C92" s="8"/>
      <c r="D92" s="9"/>
      <c r="E92" s="11" t="str">
        <f>IF(COUNTA(A92:D92)=0,"",IF(AND(A92&lt;&gt;"",B92&lt;&gt;"",C92&lt;&gt;"",ISNUMBER(D92),D92&gt;=1,D92&lt;=10000,MOD(D92,1)=0,ISNUMBER(MATCH(B92,{"Youth S","Youth M","Youth L","Youth XL","Adult XS","Adult S","Adult M","Adult L","Adult XL","Adult 2XL","Adult 3XL","Adult 4XL","Goalie"},0)),LEN(C92)&lt;=30,LEN(A92)&lt;=3,ISNUMBER(--A92),--A92&gt;=0,--A92&lt;=999,MOD(--A92,1)=0),IF(SUM(IF(EXACT(H92,$H$15),$D$15,0),IF(EXACT(H92,$H$16),$D$16,0),IF(EXACT(H92,$H$17),$D$17,0),IF(EXACT(H92,$H$18),$D$18,0),IF(EXACT(H92,$H$19),$D$19,0),IF(EXACT(H92,$H$20),$D$20,0),IF(EXACT(H92,$H$21),$D$21,0),IF(EXACT(H92,$H$22),$D$22,0),IF(EXACT(H92,$H$23),$D$23,0),IF(EXACT(H92,$H$24),$D$24,0),IF(EXACT(H92,$H$25),$D$25,0),IF(EXACT(H92,$H$26),$D$26,0),IF(EXACT(H92,$H$27),$D$27,0),IF(EXACT(H92,$H$28),$D$28,0),IF(EXACT(H92,$H$29),$D$29,0),IF(EXACT(H92,$H$30),$D$30,0),IF(EXACT(H92,$H$31),$D$31,0),IF(EXACT(H92,$H$32),$D$32,0),IF(EXACT(H92,$H$33),$D$33,0),IF(EXACT(H92,$H$34),$D$34,0),IF(EXACT(H92,$H$35),$D$35,0),IF(EXACT(H92,$H$36),$D$36,0),IF(EXACT(H92,$H$37),$D$37,0),IF(EXACT(H92,$H$38),$D$38,0),IF(EXACT(H92,$H$39),$D$39,0),IF(EXACT(H92,$H$40),$D$40,0),IF(EXACT(H92,$H$41),$D$41,0),IF(EXACT(H92,$H$42),$D$42,0),IF(EXACT(H92,$H$43),$D$43,0),IF(EXACT(H92,$H$44),$D$44,0),IF(EXACT(H92,$H$45),$D$45,0),IF(EXACT(H92,$H$46),$D$46,0),IF(EXACT(H92,$H$47),$D$47,0),IF(EXACT(H92,$H$48),$D$48,0),IF(EXACT(H92,$H$49),$D$49,0),IF(EXACT(H92,$H$50),$D$50,0),IF(EXACT(H92,$H$51),$D$51,0),IF(EXACT(H92,$H$52),$D$52,0),IF(EXACT(H92,$H$53),$D$53,0),IF(EXACT(H92,$H$54),$D$54,0),IF(EXACT(H92,$H$55),$D$55,0),IF(EXACT(H92,$H$56),$D$56,0),IF(EXACT(H92,$H$57),$D$57,0),IF(EXACT(H92,$H$58),$D$58,0),IF(EXACT(H92,$H$59),$D$59,0),IF(EXACT(H92,$H$60),$D$60,0),IF(EXACT(H92,$H$61),$D$61,0),IF(EXACT(H92,$H$62),$D$62,0),IF(EXACT(H92,$H$63),$D$63,0),IF(EXACT(H92,$H$64),$D$64,0),IF(EXACT(H92,$H$65),$D$65,0),IF(EXACT(H92,$H$66),$D$66,0),IF(EXACT(H92,$H$67),$D$67,0),IF(EXACT(H92,$H$68),$D$68,0),IF(EXACT(H92,$H$69),$D$69,0),IF(EXACT(H92,$H$70),$D$70,0),IF(EXACT(H92,$H$71),$D$71,0),IF(EXACT(H92,$H$72),$D$72,0),IF(EXACT(H92,$H$73),$D$73,0),IF(EXACT(H92,$H$74),$D$74,0),IF(EXACT(H92,$H$75),$D$75,0),IF(EXACT(H92,$H$76),$D$76,0),IF(EXACT(H92,$H$77),$D$77,0),IF(EXACT(H92,$H$78),$D$78,0),IF(EXACT(H92,$H$79),$D$79,0),IF(EXACT(H92,$H$80),$D$80,0),IF(EXACT(H92,$H$81),$D$81,0),IF(EXACT(H92,$H$82),$D$82,0),IF(EXACT(H92,$H$83),$D$83,0),IF(EXACT(H92,$H$84),$D$84,0),IF(EXACT(H92,$H$85),$D$85,0),IF(EXACT(H92,$H$86),$D$86,0),IF(EXACT(H92,$H$87),$D$87,0),IF(EXACT(H92,$H$88),$D$88,0),IF(EXACT(H92,$H$89),$D$89,0),IF(EXACT(H92,$H$90),$D$90,0),IF(EXACT(H92,$H$91),$D$91,0),IF(EXACT(H92,$H$92),$D$92,0),IF(EXACT(H92,$H$93),$D$93,0),IF(EXACT(H92,$H$94),$D$94,0),IF(EXACT(H92,$H$95),$D$95,0),IF(EXACT(H92,$H$96),$D$96,0),IF(EXACT(H92,$H$97),$D$97,0),IF(EXACT(H92,$H$98),$D$98,0),IF(EXACT(H92,$H$99),$D$99,0),IF(EXACT(H92,$H$100),$D$100,0),IF(EXACT(H92,$H$101),$D$101,0),IF(EXACT(H92,$H$102),$D$102,0),IF(EXACT(H92,$H$103),$D$103,0),IF(EXACT(H92,$H$104),$D$104,0),IF(EXACT(H92,$H$105),$D$105,0),IF(EXACT(H92,$H$106),$D$106,0),IF(EXACT(H92,$H$107),$D$107,0),IF(EXACT(H92,$H$108),$D$108,0),IF(EXACT(H92,$H$109),$D$109,0),IF(EXACT(H92,$H$110),$D$110,0),IF(EXACT(H92,$H$111),$D$111,0),IF(EXACT(H92,$H$112),$D$112,0),IF(EXACT(H92,$H$113),$D$113,0),IF(EXACT(H92,$H$114),$D$114,0))&gt;5,"Mass Produced","Fully Custom"),"Check inputs"))</f>
        <v/>
      </c>
      <c r="F92" s="10" t="str">
        <f t="shared" si="6"/>
        <v/>
      </c>
      <c r="G92" s="10" t="str">
        <f t="shared" si="7"/>
        <v/>
      </c>
      <c r="H92" t="str">
        <f t="shared" si="8"/>
        <v>0:0:0:</v>
      </c>
    </row>
    <row r="93" spans="1:8" ht="23.1" customHeight="1">
      <c r="A93" s="8"/>
      <c r="B93" s="8"/>
      <c r="C93" s="8"/>
      <c r="D93" s="9"/>
      <c r="E93" s="11" t="str">
        <f>IF(COUNTA(A93:D93)=0,"",IF(AND(A93&lt;&gt;"",B93&lt;&gt;"",C93&lt;&gt;"",ISNUMBER(D93),D93&gt;=1,D93&lt;=10000,MOD(D93,1)=0,ISNUMBER(MATCH(B93,{"Youth S","Youth M","Youth L","Youth XL","Adult XS","Adult S","Adult M","Adult L","Adult XL","Adult 2XL","Adult 3XL","Adult 4XL","Goalie"},0)),LEN(C93)&lt;=30,LEN(A93)&lt;=3,ISNUMBER(--A93),--A93&gt;=0,--A93&lt;=999,MOD(--A93,1)=0),IF(SUM(IF(EXACT(H93,$H$15),$D$15,0),IF(EXACT(H93,$H$16),$D$16,0),IF(EXACT(H93,$H$17),$D$17,0),IF(EXACT(H93,$H$18),$D$18,0),IF(EXACT(H93,$H$19),$D$19,0),IF(EXACT(H93,$H$20),$D$20,0),IF(EXACT(H93,$H$21),$D$21,0),IF(EXACT(H93,$H$22),$D$22,0),IF(EXACT(H93,$H$23),$D$23,0),IF(EXACT(H93,$H$24),$D$24,0),IF(EXACT(H93,$H$25),$D$25,0),IF(EXACT(H93,$H$26),$D$26,0),IF(EXACT(H93,$H$27),$D$27,0),IF(EXACT(H93,$H$28),$D$28,0),IF(EXACT(H93,$H$29),$D$29,0),IF(EXACT(H93,$H$30),$D$30,0),IF(EXACT(H93,$H$31),$D$31,0),IF(EXACT(H93,$H$32),$D$32,0),IF(EXACT(H93,$H$33),$D$33,0),IF(EXACT(H93,$H$34),$D$34,0),IF(EXACT(H93,$H$35),$D$35,0),IF(EXACT(H93,$H$36),$D$36,0),IF(EXACT(H93,$H$37),$D$37,0),IF(EXACT(H93,$H$38),$D$38,0),IF(EXACT(H93,$H$39),$D$39,0),IF(EXACT(H93,$H$40),$D$40,0),IF(EXACT(H93,$H$41),$D$41,0),IF(EXACT(H93,$H$42),$D$42,0),IF(EXACT(H93,$H$43),$D$43,0),IF(EXACT(H93,$H$44),$D$44,0),IF(EXACT(H93,$H$45),$D$45,0),IF(EXACT(H93,$H$46),$D$46,0),IF(EXACT(H93,$H$47),$D$47,0),IF(EXACT(H93,$H$48),$D$48,0),IF(EXACT(H93,$H$49),$D$49,0),IF(EXACT(H93,$H$50),$D$50,0),IF(EXACT(H93,$H$51),$D$51,0),IF(EXACT(H93,$H$52),$D$52,0),IF(EXACT(H93,$H$53),$D$53,0),IF(EXACT(H93,$H$54),$D$54,0),IF(EXACT(H93,$H$55),$D$55,0),IF(EXACT(H93,$H$56),$D$56,0),IF(EXACT(H93,$H$57),$D$57,0),IF(EXACT(H93,$H$58),$D$58,0),IF(EXACT(H93,$H$59),$D$59,0),IF(EXACT(H93,$H$60),$D$60,0),IF(EXACT(H93,$H$61),$D$61,0),IF(EXACT(H93,$H$62),$D$62,0),IF(EXACT(H93,$H$63),$D$63,0),IF(EXACT(H93,$H$64),$D$64,0),IF(EXACT(H93,$H$65),$D$65,0),IF(EXACT(H93,$H$66),$D$66,0),IF(EXACT(H93,$H$67),$D$67,0),IF(EXACT(H93,$H$68),$D$68,0),IF(EXACT(H93,$H$69),$D$69,0),IF(EXACT(H93,$H$70),$D$70,0),IF(EXACT(H93,$H$71),$D$71,0),IF(EXACT(H93,$H$72),$D$72,0),IF(EXACT(H93,$H$73),$D$73,0),IF(EXACT(H93,$H$74),$D$74,0),IF(EXACT(H93,$H$75),$D$75,0),IF(EXACT(H93,$H$76),$D$76,0),IF(EXACT(H93,$H$77),$D$77,0),IF(EXACT(H93,$H$78),$D$78,0),IF(EXACT(H93,$H$79),$D$79,0),IF(EXACT(H93,$H$80),$D$80,0),IF(EXACT(H93,$H$81),$D$81,0),IF(EXACT(H93,$H$82),$D$82,0),IF(EXACT(H93,$H$83),$D$83,0),IF(EXACT(H93,$H$84),$D$84,0),IF(EXACT(H93,$H$85),$D$85,0),IF(EXACT(H93,$H$86),$D$86,0),IF(EXACT(H93,$H$87),$D$87,0),IF(EXACT(H93,$H$88),$D$88,0),IF(EXACT(H93,$H$89),$D$89,0),IF(EXACT(H93,$H$90),$D$90,0),IF(EXACT(H93,$H$91),$D$91,0),IF(EXACT(H93,$H$92),$D$92,0),IF(EXACT(H93,$H$93),$D$93,0),IF(EXACT(H93,$H$94),$D$94,0),IF(EXACT(H93,$H$95),$D$95,0),IF(EXACT(H93,$H$96),$D$96,0),IF(EXACT(H93,$H$97),$D$97,0),IF(EXACT(H93,$H$98),$D$98,0),IF(EXACT(H93,$H$99),$D$99,0),IF(EXACT(H93,$H$100),$D$100,0),IF(EXACT(H93,$H$101),$D$101,0),IF(EXACT(H93,$H$102),$D$102,0),IF(EXACT(H93,$H$103),$D$103,0),IF(EXACT(H93,$H$104),$D$104,0),IF(EXACT(H93,$H$105),$D$105,0),IF(EXACT(H93,$H$106),$D$106,0),IF(EXACT(H93,$H$107),$D$107,0),IF(EXACT(H93,$H$108),$D$108,0),IF(EXACT(H93,$H$109),$D$109,0),IF(EXACT(H93,$H$110),$D$110,0),IF(EXACT(H93,$H$111),$D$111,0),IF(EXACT(H93,$H$112),$D$112,0),IF(EXACT(H93,$H$113),$D$113,0),IF(EXACT(H93,$H$114),$D$114,0))&gt;5,"Mass Produced","Fully Custom"),"Check inputs"))</f>
        <v/>
      </c>
      <c r="F93" s="10" t="str">
        <f t="shared" si="6"/>
        <v/>
      </c>
      <c r="G93" s="10" t="str">
        <f t="shared" si="7"/>
        <v/>
      </c>
      <c r="H93" t="str">
        <f t="shared" si="8"/>
        <v>0:0:0:</v>
      </c>
    </row>
    <row r="94" spans="1:8" ht="23.1" customHeight="1">
      <c r="A94" s="8"/>
      <c r="B94" s="8"/>
      <c r="C94" s="8"/>
      <c r="D94" s="9"/>
      <c r="E94" s="11" t="str">
        <f>IF(COUNTA(A94:D94)=0,"",IF(AND(A94&lt;&gt;"",B94&lt;&gt;"",C94&lt;&gt;"",ISNUMBER(D94),D94&gt;=1,D94&lt;=10000,MOD(D94,1)=0,ISNUMBER(MATCH(B94,{"Youth S","Youth M","Youth L","Youth XL","Adult XS","Adult S","Adult M","Adult L","Adult XL","Adult 2XL","Adult 3XL","Adult 4XL","Goalie"},0)),LEN(C94)&lt;=30,LEN(A94)&lt;=3,ISNUMBER(--A94),--A94&gt;=0,--A94&lt;=999,MOD(--A94,1)=0),IF(SUM(IF(EXACT(H94,$H$15),$D$15,0),IF(EXACT(H94,$H$16),$D$16,0),IF(EXACT(H94,$H$17),$D$17,0),IF(EXACT(H94,$H$18),$D$18,0),IF(EXACT(H94,$H$19),$D$19,0),IF(EXACT(H94,$H$20),$D$20,0),IF(EXACT(H94,$H$21),$D$21,0),IF(EXACT(H94,$H$22),$D$22,0),IF(EXACT(H94,$H$23),$D$23,0),IF(EXACT(H94,$H$24),$D$24,0),IF(EXACT(H94,$H$25),$D$25,0),IF(EXACT(H94,$H$26),$D$26,0),IF(EXACT(H94,$H$27),$D$27,0),IF(EXACT(H94,$H$28),$D$28,0),IF(EXACT(H94,$H$29),$D$29,0),IF(EXACT(H94,$H$30),$D$30,0),IF(EXACT(H94,$H$31),$D$31,0),IF(EXACT(H94,$H$32),$D$32,0),IF(EXACT(H94,$H$33),$D$33,0),IF(EXACT(H94,$H$34),$D$34,0),IF(EXACT(H94,$H$35),$D$35,0),IF(EXACT(H94,$H$36),$D$36,0),IF(EXACT(H94,$H$37),$D$37,0),IF(EXACT(H94,$H$38),$D$38,0),IF(EXACT(H94,$H$39),$D$39,0),IF(EXACT(H94,$H$40),$D$40,0),IF(EXACT(H94,$H$41),$D$41,0),IF(EXACT(H94,$H$42),$D$42,0),IF(EXACT(H94,$H$43),$D$43,0),IF(EXACT(H94,$H$44),$D$44,0),IF(EXACT(H94,$H$45),$D$45,0),IF(EXACT(H94,$H$46),$D$46,0),IF(EXACT(H94,$H$47),$D$47,0),IF(EXACT(H94,$H$48),$D$48,0),IF(EXACT(H94,$H$49),$D$49,0),IF(EXACT(H94,$H$50),$D$50,0),IF(EXACT(H94,$H$51),$D$51,0),IF(EXACT(H94,$H$52),$D$52,0),IF(EXACT(H94,$H$53),$D$53,0),IF(EXACT(H94,$H$54),$D$54,0),IF(EXACT(H94,$H$55),$D$55,0),IF(EXACT(H94,$H$56),$D$56,0),IF(EXACT(H94,$H$57),$D$57,0),IF(EXACT(H94,$H$58),$D$58,0),IF(EXACT(H94,$H$59),$D$59,0),IF(EXACT(H94,$H$60),$D$60,0),IF(EXACT(H94,$H$61),$D$61,0),IF(EXACT(H94,$H$62),$D$62,0),IF(EXACT(H94,$H$63),$D$63,0),IF(EXACT(H94,$H$64),$D$64,0),IF(EXACT(H94,$H$65),$D$65,0),IF(EXACT(H94,$H$66),$D$66,0),IF(EXACT(H94,$H$67),$D$67,0),IF(EXACT(H94,$H$68),$D$68,0),IF(EXACT(H94,$H$69),$D$69,0),IF(EXACT(H94,$H$70),$D$70,0),IF(EXACT(H94,$H$71),$D$71,0),IF(EXACT(H94,$H$72),$D$72,0),IF(EXACT(H94,$H$73),$D$73,0),IF(EXACT(H94,$H$74),$D$74,0),IF(EXACT(H94,$H$75),$D$75,0),IF(EXACT(H94,$H$76),$D$76,0),IF(EXACT(H94,$H$77),$D$77,0),IF(EXACT(H94,$H$78),$D$78,0),IF(EXACT(H94,$H$79),$D$79,0),IF(EXACT(H94,$H$80),$D$80,0),IF(EXACT(H94,$H$81),$D$81,0),IF(EXACT(H94,$H$82),$D$82,0),IF(EXACT(H94,$H$83),$D$83,0),IF(EXACT(H94,$H$84),$D$84,0),IF(EXACT(H94,$H$85),$D$85,0),IF(EXACT(H94,$H$86),$D$86,0),IF(EXACT(H94,$H$87),$D$87,0),IF(EXACT(H94,$H$88),$D$88,0),IF(EXACT(H94,$H$89),$D$89,0),IF(EXACT(H94,$H$90),$D$90,0),IF(EXACT(H94,$H$91),$D$91,0),IF(EXACT(H94,$H$92),$D$92,0),IF(EXACT(H94,$H$93),$D$93,0),IF(EXACT(H94,$H$94),$D$94,0),IF(EXACT(H94,$H$95),$D$95,0),IF(EXACT(H94,$H$96),$D$96,0),IF(EXACT(H94,$H$97),$D$97,0),IF(EXACT(H94,$H$98),$D$98,0),IF(EXACT(H94,$H$99),$D$99,0),IF(EXACT(H94,$H$100),$D$100,0),IF(EXACT(H94,$H$101),$D$101,0),IF(EXACT(H94,$H$102),$D$102,0),IF(EXACT(H94,$H$103),$D$103,0),IF(EXACT(H94,$H$104),$D$104,0),IF(EXACT(H94,$H$105),$D$105,0),IF(EXACT(H94,$H$106),$D$106,0),IF(EXACT(H94,$H$107),$D$107,0),IF(EXACT(H94,$H$108),$D$108,0),IF(EXACT(H94,$H$109),$D$109,0),IF(EXACT(H94,$H$110),$D$110,0),IF(EXACT(H94,$H$111),$D$111,0),IF(EXACT(H94,$H$112),$D$112,0),IF(EXACT(H94,$H$113),$D$113,0),IF(EXACT(H94,$H$114),$D$114,0))&gt;5,"Mass Produced","Fully Custom"),"Check inputs"))</f>
        <v/>
      </c>
      <c r="F94" s="10" t="str">
        <f t="shared" si="6"/>
        <v/>
      </c>
      <c r="G94" s="10" t="str">
        <f t="shared" si="7"/>
        <v/>
      </c>
      <c r="H94" t="str">
        <f t="shared" si="8"/>
        <v>0:0:0:</v>
      </c>
    </row>
    <row r="95" spans="1:8" ht="23.1" customHeight="1">
      <c r="A95" s="8"/>
      <c r="B95" s="8"/>
      <c r="C95" s="8"/>
      <c r="D95" s="9"/>
      <c r="E95" s="11" t="str">
        <f>IF(COUNTA(A95:D95)=0,"",IF(AND(A95&lt;&gt;"",B95&lt;&gt;"",C95&lt;&gt;"",ISNUMBER(D95),D95&gt;=1,D95&lt;=10000,MOD(D95,1)=0,ISNUMBER(MATCH(B95,{"Youth S","Youth M","Youth L","Youth XL","Adult XS","Adult S","Adult M","Adult L","Adult XL","Adult 2XL","Adult 3XL","Adult 4XL","Goalie"},0)),LEN(C95)&lt;=30,LEN(A95)&lt;=3,ISNUMBER(--A95),--A95&gt;=0,--A95&lt;=999,MOD(--A95,1)=0),IF(SUM(IF(EXACT(H95,$H$15),$D$15,0),IF(EXACT(H95,$H$16),$D$16,0),IF(EXACT(H95,$H$17),$D$17,0),IF(EXACT(H95,$H$18),$D$18,0),IF(EXACT(H95,$H$19),$D$19,0),IF(EXACT(H95,$H$20),$D$20,0),IF(EXACT(H95,$H$21),$D$21,0),IF(EXACT(H95,$H$22),$D$22,0),IF(EXACT(H95,$H$23),$D$23,0),IF(EXACT(H95,$H$24),$D$24,0),IF(EXACT(H95,$H$25),$D$25,0),IF(EXACT(H95,$H$26),$D$26,0),IF(EXACT(H95,$H$27),$D$27,0),IF(EXACT(H95,$H$28),$D$28,0),IF(EXACT(H95,$H$29),$D$29,0),IF(EXACT(H95,$H$30),$D$30,0),IF(EXACT(H95,$H$31),$D$31,0),IF(EXACT(H95,$H$32),$D$32,0),IF(EXACT(H95,$H$33),$D$33,0),IF(EXACT(H95,$H$34),$D$34,0),IF(EXACT(H95,$H$35),$D$35,0),IF(EXACT(H95,$H$36),$D$36,0),IF(EXACT(H95,$H$37),$D$37,0),IF(EXACT(H95,$H$38),$D$38,0),IF(EXACT(H95,$H$39),$D$39,0),IF(EXACT(H95,$H$40),$D$40,0),IF(EXACT(H95,$H$41),$D$41,0),IF(EXACT(H95,$H$42),$D$42,0),IF(EXACT(H95,$H$43),$D$43,0),IF(EXACT(H95,$H$44),$D$44,0),IF(EXACT(H95,$H$45),$D$45,0),IF(EXACT(H95,$H$46),$D$46,0),IF(EXACT(H95,$H$47),$D$47,0),IF(EXACT(H95,$H$48),$D$48,0),IF(EXACT(H95,$H$49),$D$49,0),IF(EXACT(H95,$H$50),$D$50,0),IF(EXACT(H95,$H$51),$D$51,0),IF(EXACT(H95,$H$52),$D$52,0),IF(EXACT(H95,$H$53),$D$53,0),IF(EXACT(H95,$H$54),$D$54,0),IF(EXACT(H95,$H$55),$D$55,0),IF(EXACT(H95,$H$56),$D$56,0),IF(EXACT(H95,$H$57),$D$57,0),IF(EXACT(H95,$H$58),$D$58,0),IF(EXACT(H95,$H$59),$D$59,0),IF(EXACT(H95,$H$60),$D$60,0),IF(EXACT(H95,$H$61),$D$61,0),IF(EXACT(H95,$H$62),$D$62,0),IF(EXACT(H95,$H$63),$D$63,0),IF(EXACT(H95,$H$64),$D$64,0),IF(EXACT(H95,$H$65),$D$65,0),IF(EXACT(H95,$H$66),$D$66,0),IF(EXACT(H95,$H$67),$D$67,0),IF(EXACT(H95,$H$68),$D$68,0),IF(EXACT(H95,$H$69),$D$69,0),IF(EXACT(H95,$H$70),$D$70,0),IF(EXACT(H95,$H$71),$D$71,0),IF(EXACT(H95,$H$72),$D$72,0),IF(EXACT(H95,$H$73),$D$73,0),IF(EXACT(H95,$H$74),$D$74,0),IF(EXACT(H95,$H$75),$D$75,0),IF(EXACT(H95,$H$76),$D$76,0),IF(EXACT(H95,$H$77),$D$77,0),IF(EXACT(H95,$H$78),$D$78,0),IF(EXACT(H95,$H$79),$D$79,0),IF(EXACT(H95,$H$80),$D$80,0),IF(EXACT(H95,$H$81),$D$81,0),IF(EXACT(H95,$H$82),$D$82,0),IF(EXACT(H95,$H$83),$D$83,0),IF(EXACT(H95,$H$84),$D$84,0),IF(EXACT(H95,$H$85),$D$85,0),IF(EXACT(H95,$H$86),$D$86,0),IF(EXACT(H95,$H$87),$D$87,0),IF(EXACT(H95,$H$88),$D$88,0),IF(EXACT(H95,$H$89),$D$89,0),IF(EXACT(H95,$H$90),$D$90,0),IF(EXACT(H95,$H$91),$D$91,0),IF(EXACT(H95,$H$92),$D$92,0),IF(EXACT(H95,$H$93),$D$93,0),IF(EXACT(H95,$H$94),$D$94,0),IF(EXACT(H95,$H$95),$D$95,0),IF(EXACT(H95,$H$96),$D$96,0),IF(EXACT(H95,$H$97),$D$97,0),IF(EXACT(H95,$H$98),$D$98,0),IF(EXACT(H95,$H$99),$D$99,0),IF(EXACT(H95,$H$100),$D$100,0),IF(EXACT(H95,$H$101),$D$101,0),IF(EXACT(H95,$H$102),$D$102,0),IF(EXACT(H95,$H$103),$D$103,0),IF(EXACT(H95,$H$104),$D$104,0),IF(EXACT(H95,$H$105),$D$105,0),IF(EXACT(H95,$H$106),$D$106,0),IF(EXACT(H95,$H$107),$D$107,0),IF(EXACT(H95,$H$108),$D$108,0),IF(EXACT(H95,$H$109),$D$109,0),IF(EXACT(H95,$H$110),$D$110,0),IF(EXACT(H95,$H$111),$D$111,0),IF(EXACT(H95,$H$112),$D$112,0),IF(EXACT(H95,$H$113),$D$113,0),IF(EXACT(H95,$H$114),$D$114,0))&gt;5,"Mass Produced","Fully Custom"),"Check inputs"))</f>
        <v/>
      </c>
      <c r="F95" s="10" t="str">
        <f t="shared" si="6"/>
        <v/>
      </c>
      <c r="G95" s="10" t="str">
        <f t="shared" si="7"/>
        <v/>
      </c>
      <c r="H95" t="str">
        <f t="shared" si="8"/>
        <v>0:0:0:</v>
      </c>
    </row>
    <row r="96" spans="1:8" ht="23.1" customHeight="1">
      <c r="A96" s="8"/>
      <c r="B96" s="8"/>
      <c r="C96" s="8"/>
      <c r="D96" s="9"/>
      <c r="E96" s="11" t="str">
        <f>IF(COUNTA(A96:D96)=0,"",IF(AND(A96&lt;&gt;"",B96&lt;&gt;"",C96&lt;&gt;"",ISNUMBER(D96),D96&gt;=1,D96&lt;=10000,MOD(D96,1)=0,ISNUMBER(MATCH(B96,{"Youth S","Youth M","Youth L","Youth XL","Adult XS","Adult S","Adult M","Adult L","Adult XL","Adult 2XL","Adult 3XL","Adult 4XL","Goalie"},0)),LEN(C96)&lt;=30,LEN(A96)&lt;=3,ISNUMBER(--A96),--A96&gt;=0,--A96&lt;=999,MOD(--A96,1)=0),IF(SUM(IF(EXACT(H96,$H$15),$D$15,0),IF(EXACT(H96,$H$16),$D$16,0),IF(EXACT(H96,$H$17),$D$17,0),IF(EXACT(H96,$H$18),$D$18,0),IF(EXACT(H96,$H$19),$D$19,0),IF(EXACT(H96,$H$20),$D$20,0),IF(EXACT(H96,$H$21),$D$21,0),IF(EXACT(H96,$H$22),$D$22,0),IF(EXACT(H96,$H$23),$D$23,0),IF(EXACT(H96,$H$24),$D$24,0),IF(EXACT(H96,$H$25),$D$25,0),IF(EXACT(H96,$H$26),$D$26,0),IF(EXACT(H96,$H$27),$D$27,0),IF(EXACT(H96,$H$28),$D$28,0),IF(EXACT(H96,$H$29),$D$29,0),IF(EXACT(H96,$H$30),$D$30,0),IF(EXACT(H96,$H$31),$D$31,0),IF(EXACT(H96,$H$32),$D$32,0),IF(EXACT(H96,$H$33),$D$33,0),IF(EXACT(H96,$H$34),$D$34,0),IF(EXACT(H96,$H$35),$D$35,0),IF(EXACT(H96,$H$36),$D$36,0),IF(EXACT(H96,$H$37),$D$37,0),IF(EXACT(H96,$H$38),$D$38,0),IF(EXACT(H96,$H$39),$D$39,0),IF(EXACT(H96,$H$40),$D$40,0),IF(EXACT(H96,$H$41),$D$41,0),IF(EXACT(H96,$H$42),$D$42,0),IF(EXACT(H96,$H$43),$D$43,0),IF(EXACT(H96,$H$44),$D$44,0),IF(EXACT(H96,$H$45),$D$45,0),IF(EXACT(H96,$H$46),$D$46,0),IF(EXACT(H96,$H$47),$D$47,0),IF(EXACT(H96,$H$48),$D$48,0),IF(EXACT(H96,$H$49),$D$49,0),IF(EXACT(H96,$H$50),$D$50,0),IF(EXACT(H96,$H$51),$D$51,0),IF(EXACT(H96,$H$52),$D$52,0),IF(EXACT(H96,$H$53),$D$53,0),IF(EXACT(H96,$H$54),$D$54,0),IF(EXACT(H96,$H$55),$D$55,0),IF(EXACT(H96,$H$56),$D$56,0),IF(EXACT(H96,$H$57),$D$57,0),IF(EXACT(H96,$H$58),$D$58,0),IF(EXACT(H96,$H$59),$D$59,0),IF(EXACT(H96,$H$60),$D$60,0),IF(EXACT(H96,$H$61),$D$61,0),IF(EXACT(H96,$H$62),$D$62,0),IF(EXACT(H96,$H$63),$D$63,0),IF(EXACT(H96,$H$64),$D$64,0),IF(EXACT(H96,$H$65),$D$65,0),IF(EXACT(H96,$H$66),$D$66,0),IF(EXACT(H96,$H$67),$D$67,0),IF(EXACT(H96,$H$68),$D$68,0),IF(EXACT(H96,$H$69),$D$69,0),IF(EXACT(H96,$H$70),$D$70,0),IF(EXACT(H96,$H$71),$D$71,0),IF(EXACT(H96,$H$72),$D$72,0),IF(EXACT(H96,$H$73),$D$73,0),IF(EXACT(H96,$H$74),$D$74,0),IF(EXACT(H96,$H$75),$D$75,0),IF(EXACT(H96,$H$76),$D$76,0),IF(EXACT(H96,$H$77),$D$77,0),IF(EXACT(H96,$H$78),$D$78,0),IF(EXACT(H96,$H$79),$D$79,0),IF(EXACT(H96,$H$80),$D$80,0),IF(EXACT(H96,$H$81),$D$81,0),IF(EXACT(H96,$H$82),$D$82,0),IF(EXACT(H96,$H$83),$D$83,0),IF(EXACT(H96,$H$84),$D$84,0),IF(EXACT(H96,$H$85),$D$85,0),IF(EXACT(H96,$H$86),$D$86,0),IF(EXACT(H96,$H$87),$D$87,0),IF(EXACT(H96,$H$88),$D$88,0),IF(EXACT(H96,$H$89),$D$89,0),IF(EXACT(H96,$H$90),$D$90,0),IF(EXACT(H96,$H$91),$D$91,0),IF(EXACT(H96,$H$92),$D$92,0),IF(EXACT(H96,$H$93),$D$93,0),IF(EXACT(H96,$H$94),$D$94,0),IF(EXACT(H96,$H$95),$D$95,0),IF(EXACT(H96,$H$96),$D$96,0),IF(EXACT(H96,$H$97),$D$97,0),IF(EXACT(H96,$H$98),$D$98,0),IF(EXACT(H96,$H$99),$D$99,0),IF(EXACT(H96,$H$100),$D$100,0),IF(EXACT(H96,$H$101),$D$101,0),IF(EXACT(H96,$H$102),$D$102,0),IF(EXACT(H96,$H$103),$D$103,0),IF(EXACT(H96,$H$104),$D$104,0),IF(EXACT(H96,$H$105),$D$105,0),IF(EXACT(H96,$H$106),$D$106,0),IF(EXACT(H96,$H$107),$D$107,0),IF(EXACT(H96,$H$108),$D$108,0),IF(EXACT(H96,$H$109),$D$109,0),IF(EXACT(H96,$H$110),$D$110,0),IF(EXACT(H96,$H$111),$D$111,0),IF(EXACT(H96,$H$112),$D$112,0),IF(EXACT(H96,$H$113),$D$113,0),IF(EXACT(H96,$H$114),$D$114,0))&gt;5,"Mass Produced","Fully Custom"),"Check inputs"))</f>
        <v/>
      </c>
      <c r="F96" s="10" t="str">
        <f t="shared" si="6"/>
        <v/>
      </c>
      <c r="G96" s="10" t="str">
        <f t="shared" si="7"/>
        <v/>
      </c>
      <c r="H96" t="str">
        <f t="shared" si="8"/>
        <v>0:0:0:</v>
      </c>
    </row>
    <row r="97" spans="1:8" ht="23.1" customHeight="1">
      <c r="A97" s="8"/>
      <c r="B97" s="8"/>
      <c r="C97" s="8"/>
      <c r="D97" s="9"/>
      <c r="E97" s="11" t="str">
        <f>IF(COUNTA(A97:D97)=0,"",IF(AND(A97&lt;&gt;"",B97&lt;&gt;"",C97&lt;&gt;"",ISNUMBER(D97),D97&gt;=1,D97&lt;=10000,MOD(D97,1)=0,ISNUMBER(MATCH(B97,{"Youth S","Youth M","Youth L","Youth XL","Adult XS","Adult S","Adult M","Adult L","Adult XL","Adult 2XL","Adult 3XL","Adult 4XL","Goalie"},0)),LEN(C97)&lt;=30,LEN(A97)&lt;=3,ISNUMBER(--A97),--A97&gt;=0,--A97&lt;=999,MOD(--A97,1)=0),IF(SUM(IF(EXACT(H97,$H$15),$D$15,0),IF(EXACT(H97,$H$16),$D$16,0),IF(EXACT(H97,$H$17),$D$17,0),IF(EXACT(H97,$H$18),$D$18,0),IF(EXACT(H97,$H$19),$D$19,0),IF(EXACT(H97,$H$20),$D$20,0),IF(EXACT(H97,$H$21),$D$21,0),IF(EXACT(H97,$H$22),$D$22,0),IF(EXACT(H97,$H$23),$D$23,0),IF(EXACT(H97,$H$24),$D$24,0),IF(EXACT(H97,$H$25),$D$25,0),IF(EXACT(H97,$H$26),$D$26,0),IF(EXACT(H97,$H$27),$D$27,0),IF(EXACT(H97,$H$28),$D$28,0),IF(EXACT(H97,$H$29),$D$29,0),IF(EXACT(H97,$H$30),$D$30,0),IF(EXACT(H97,$H$31),$D$31,0),IF(EXACT(H97,$H$32),$D$32,0),IF(EXACT(H97,$H$33),$D$33,0),IF(EXACT(H97,$H$34),$D$34,0),IF(EXACT(H97,$H$35),$D$35,0),IF(EXACT(H97,$H$36),$D$36,0),IF(EXACT(H97,$H$37),$D$37,0),IF(EXACT(H97,$H$38),$D$38,0),IF(EXACT(H97,$H$39),$D$39,0),IF(EXACT(H97,$H$40),$D$40,0),IF(EXACT(H97,$H$41),$D$41,0),IF(EXACT(H97,$H$42),$D$42,0),IF(EXACT(H97,$H$43),$D$43,0),IF(EXACT(H97,$H$44),$D$44,0),IF(EXACT(H97,$H$45),$D$45,0),IF(EXACT(H97,$H$46),$D$46,0),IF(EXACT(H97,$H$47),$D$47,0),IF(EXACT(H97,$H$48),$D$48,0),IF(EXACT(H97,$H$49),$D$49,0),IF(EXACT(H97,$H$50),$D$50,0),IF(EXACT(H97,$H$51),$D$51,0),IF(EXACT(H97,$H$52),$D$52,0),IF(EXACT(H97,$H$53),$D$53,0),IF(EXACT(H97,$H$54),$D$54,0),IF(EXACT(H97,$H$55),$D$55,0),IF(EXACT(H97,$H$56),$D$56,0),IF(EXACT(H97,$H$57),$D$57,0),IF(EXACT(H97,$H$58),$D$58,0),IF(EXACT(H97,$H$59),$D$59,0),IF(EXACT(H97,$H$60),$D$60,0),IF(EXACT(H97,$H$61),$D$61,0),IF(EXACT(H97,$H$62),$D$62,0),IF(EXACT(H97,$H$63),$D$63,0),IF(EXACT(H97,$H$64),$D$64,0),IF(EXACT(H97,$H$65),$D$65,0),IF(EXACT(H97,$H$66),$D$66,0),IF(EXACT(H97,$H$67),$D$67,0),IF(EXACT(H97,$H$68),$D$68,0),IF(EXACT(H97,$H$69),$D$69,0),IF(EXACT(H97,$H$70),$D$70,0),IF(EXACT(H97,$H$71),$D$71,0),IF(EXACT(H97,$H$72),$D$72,0),IF(EXACT(H97,$H$73),$D$73,0),IF(EXACT(H97,$H$74),$D$74,0),IF(EXACT(H97,$H$75),$D$75,0),IF(EXACT(H97,$H$76),$D$76,0),IF(EXACT(H97,$H$77),$D$77,0),IF(EXACT(H97,$H$78),$D$78,0),IF(EXACT(H97,$H$79),$D$79,0),IF(EXACT(H97,$H$80),$D$80,0),IF(EXACT(H97,$H$81),$D$81,0),IF(EXACT(H97,$H$82),$D$82,0),IF(EXACT(H97,$H$83),$D$83,0),IF(EXACT(H97,$H$84),$D$84,0),IF(EXACT(H97,$H$85),$D$85,0),IF(EXACT(H97,$H$86),$D$86,0),IF(EXACT(H97,$H$87),$D$87,0),IF(EXACT(H97,$H$88),$D$88,0),IF(EXACT(H97,$H$89),$D$89,0),IF(EXACT(H97,$H$90),$D$90,0),IF(EXACT(H97,$H$91),$D$91,0),IF(EXACT(H97,$H$92),$D$92,0),IF(EXACT(H97,$H$93),$D$93,0),IF(EXACT(H97,$H$94),$D$94,0),IF(EXACT(H97,$H$95),$D$95,0),IF(EXACT(H97,$H$96),$D$96,0),IF(EXACT(H97,$H$97),$D$97,0),IF(EXACT(H97,$H$98),$D$98,0),IF(EXACT(H97,$H$99),$D$99,0),IF(EXACT(H97,$H$100),$D$100,0),IF(EXACT(H97,$H$101),$D$101,0),IF(EXACT(H97,$H$102),$D$102,0),IF(EXACT(H97,$H$103),$D$103,0),IF(EXACT(H97,$H$104),$D$104,0),IF(EXACT(H97,$H$105),$D$105,0),IF(EXACT(H97,$H$106),$D$106,0),IF(EXACT(H97,$H$107),$D$107,0),IF(EXACT(H97,$H$108),$D$108,0),IF(EXACT(H97,$H$109),$D$109,0),IF(EXACT(H97,$H$110),$D$110,0),IF(EXACT(H97,$H$111),$D$111,0),IF(EXACT(H97,$H$112),$D$112,0),IF(EXACT(H97,$H$113),$D$113,0),IF(EXACT(H97,$H$114),$D$114,0))&gt;5,"Mass Produced","Fully Custom"),"Check inputs"))</f>
        <v/>
      </c>
      <c r="F97" s="10" t="str">
        <f t="shared" si="6"/>
        <v/>
      </c>
      <c r="G97" s="10" t="str">
        <f t="shared" si="7"/>
        <v/>
      </c>
      <c r="H97" t="str">
        <f t="shared" si="8"/>
        <v>0:0:0:</v>
      </c>
    </row>
    <row r="98" spans="1:8" ht="23.1" customHeight="1">
      <c r="A98" s="8"/>
      <c r="B98" s="8"/>
      <c r="C98" s="8"/>
      <c r="D98" s="9"/>
      <c r="E98" s="11" t="str">
        <f>IF(COUNTA(A98:D98)=0,"",IF(AND(A98&lt;&gt;"",B98&lt;&gt;"",C98&lt;&gt;"",ISNUMBER(D98),D98&gt;=1,D98&lt;=10000,MOD(D98,1)=0,ISNUMBER(MATCH(B98,{"Youth S","Youth M","Youth L","Youth XL","Adult XS","Adult S","Adult M","Adult L","Adult XL","Adult 2XL","Adult 3XL","Adult 4XL","Goalie"},0)),LEN(C98)&lt;=30,LEN(A98)&lt;=3,ISNUMBER(--A98),--A98&gt;=0,--A98&lt;=999,MOD(--A98,1)=0),IF(SUM(IF(EXACT(H98,$H$15),$D$15,0),IF(EXACT(H98,$H$16),$D$16,0),IF(EXACT(H98,$H$17),$D$17,0),IF(EXACT(H98,$H$18),$D$18,0),IF(EXACT(H98,$H$19),$D$19,0),IF(EXACT(H98,$H$20),$D$20,0),IF(EXACT(H98,$H$21),$D$21,0),IF(EXACT(H98,$H$22),$D$22,0),IF(EXACT(H98,$H$23),$D$23,0),IF(EXACT(H98,$H$24),$D$24,0),IF(EXACT(H98,$H$25),$D$25,0),IF(EXACT(H98,$H$26),$D$26,0),IF(EXACT(H98,$H$27),$D$27,0),IF(EXACT(H98,$H$28),$D$28,0),IF(EXACT(H98,$H$29),$D$29,0),IF(EXACT(H98,$H$30),$D$30,0),IF(EXACT(H98,$H$31),$D$31,0),IF(EXACT(H98,$H$32),$D$32,0),IF(EXACT(H98,$H$33),$D$33,0),IF(EXACT(H98,$H$34),$D$34,0),IF(EXACT(H98,$H$35),$D$35,0),IF(EXACT(H98,$H$36),$D$36,0),IF(EXACT(H98,$H$37),$D$37,0),IF(EXACT(H98,$H$38),$D$38,0),IF(EXACT(H98,$H$39),$D$39,0),IF(EXACT(H98,$H$40),$D$40,0),IF(EXACT(H98,$H$41),$D$41,0),IF(EXACT(H98,$H$42),$D$42,0),IF(EXACT(H98,$H$43),$D$43,0),IF(EXACT(H98,$H$44),$D$44,0),IF(EXACT(H98,$H$45),$D$45,0),IF(EXACT(H98,$H$46),$D$46,0),IF(EXACT(H98,$H$47),$D$47,0),IF(EXACT(H98,$H$48),$D$48,0),IF(EXACT(H98,$H$49),$D$49,0),IF(EXACT(H98,$H$50),$D$50,0),IF(EXACT(H98,$H$51),$D$51,0),IF(EXACT(H98,$H$52),$D$52,0),IF(EXACT(H98,$H$53),$D$53,0),IF(EXACT(H98,$H$54),$D$54,0),IF(EXACT(H98,$H$55),$D$55,0),IF(EXACT(H98,$H$56),$D$56,0),IF(EXACT(H98,$H$57),$D$57,0),IF(EXACT(H98,$H$58),$D$58,0),IF(EXACT(H98,$H$59),$D$59,0),IF(EXACT(H98,$H$60),$D$60,0),IF(EXACT(H98,$H$61),$D$61,0),IF(EXACT(H98,$H$62),$D$62,0),IF(EXACT(H98,$H$63),$D$63,0),IF(EXACT(H98,$H$64),$D$64,0),IF(EXACT(H98,$H$65),$D$65,0),IF(EXACT(H98,$H$66),$D$66,0),IF(EXACT(H98,$H$67),$D$67,0),IF(EXACT(H98,$H$68),$D$68,0),IF(EXACT(H98,$H$69),$D$69,0),IF(EXACT(H98,$H$70),$D$70,0),IF(EXACT(H98,$H$71),$D$71,0),IF(EXACT(H98,$H$72),$D$72,0),IF(EXACT(H98,$H$73),$D$73,0),IF(EXACT(H98,$H$74),$D$74,0),IF(EXACT(H98,$H$75),$D$75,0),IF(EXACT(H98,$H$76),$D$76,0),IF(EXACT(H98,$H$77),$D$77,0),IF(EXACT(H98,$H$78),$D$78,0),IF(EXACT(H98,$H$79),$D$79,0),IF(EXACT(H98,$H$80),$D$80,0),IF(EXACT(H98,$H$81),$D$81,0),IF(EXACT(H98,$H$82),$D$82,0),IF(EXACT(H98,$H$83),$D$83,0),IF(EXACT(H98,$H$84),$D$84,0),IF(EXACT(H98,$H$85),$D$85,0),IF(EXACT(H98,$H$86),$D$86,0),IF(EXACT(H98,$H$87),$D$87,0),IF(EXACT(H98,$H$88),$D$88,0),IF(EXACT(H98,$H$89),$D$89,0),IF(EXACT(H98,$H$90),$D$90,0),IF(EXACT(H98,$H$91),$D$91,0),IF(EXACT(H98,$H$92),$D$92,0),IF(EXACT(H98,$H$93),$D$93,0),IF(EXACT(H98,$H$94),$D$94,0),IF(EXACT(H98,$H$95),$D$95,0),IF(EXACT(H98,$H$96),$D$96,0),IF(EXACT(H98,$H$97),$D$97,0),IF(EXACT(H98,$H$98),$D$98,0),IF(EXACT(H98,$H$99),$D$99,0),IF(EXACT(H98,$H$100),$D$100,0),IF(EXACT(H98,$H$101),$D$101,0),IF(EXACT(H98,$H$102),$D$102,0),IF(EXACT(H98,$H$103),$D$103,0),IF(EXACT(H98,$H$104),$D$104,0),IF(EXACT(H98,$H$105),$D$105,0),IF(EXACT(H98,$H$106),$D$106,0),IF(EXACT(H98,$H$107),$D$107,0),IF(EXACT(H98,$H$108),$D$108,0),IF(EXACT(H98,$H$109),$D$109,0),IF(EXACT(H98,$H$110),$D$110,0),IF(EXACT(H98,$H$111),$D$111,0),IF(EXACT(H98,$H$112),$D$112,0),IF(EXACT(H98,$H$113),$D$113,0),IF(EXACT(H98,$H$114),$D$114,0))&gt;5,"Mass Produced","Fully Custom"),"Check inputs"))</f>
        <v/>
      </c>
      <c r="F98" s="10" t="str">
        <f t="shared" si="6"/>
        <v/>
      </c>
      <c r="G98" s="10" t="str">
        <f t="shared" si="7"/>
        <v/>
      </c>
      <c r="H98" t="str">
        <f t="shared" si="8"/>
        <v>0:0:0:</v>
      </c>
    </row>
    <row r="99" spans="1:8" ht="23.1" customHeight="1">
      <c r="A99" s="8"/>
      <c r="B99" s="8"/>
      <c r="C99" s="8"/>
      <c r="D99" s="9"/>
      <c r="E99" s="11" t="str">
        <f>IF(COUNTA(A99:D99)=0,"",IF(AND(A99&lt;&gt;"",B99&lt;&gt;"",C99&lt;&gt;"",ISNUMBER(D99),D99&gt;=1,D99&lt;=10000,MOD(D99,1)=0,ISNUMBER(MATCH(B99,{"Youth S","Youth M","Youth L","Youth XL","Adult XS","Adult S","Adult M","Adult L","Adult XL","Adult 2XL","Adult 3XL","Adult 4XL","Goalie"},0)),LEN(C99)&lt;=30,LEN(A99)&lt;=3,ISNUMBER(--A99),--A99&gt;=0,--A99&lt;=999,MOD(--A99,1)=0),IF(SUM(IF(EXACT(H99,$H$15),$D$15,0),IF(EXACT(H99,$H$16),$D$16,0),IF(EXACT(H99,$H$17),$D$17,0),IF(EXACT(H99,$H$18),$D$18,0),IF(EXACT(H99,$H$19),$D$19,0),IF(EXACT(H99,$H$20),$D$20,0),IF(EXACT(H99,$H$21),$D$21,0),IF(EXACT(H99,$H$22),$D$22,0),IF(EXACT(H99,$H$23),$D$23,0),IF(EXACT(H99,$H$24),$D$24,0),IF(EXACT(H99,$H$25),$D$25,0),IF(EXACT(H99,$H$26),$D$26,0),IF(EXACT(H99,$H$27),$D$27,0),IF(EXACT(H99,$H$28),$D$28,0),IF(EXACT(H99,$H$29),$D$29,0),IF(EXACT(H99,$H$30),$D$30,0),IF(EXACT(H99,$H$31),$D$31,0),IF(EXACT(H99,$H$32),$D$32,0),IF(EXACT(H99,$H$33),$D$33,0),IF(EXACT(H99,$H$34),$D$34,0),IF(EXACT(H99,$H$35),$D$35,0),IF(EXACT(H99,$H$36),$D$36,0),IF(EXACT(H99,$H$37),$D$37,0),IF(EXACT(H99,$H$38),$D$38,0),IF(EXACT(H99,$H$39),$D$39,0),IF(EXACT(H99,$H$40),$D$40,0),IF(EXACT(H99,$H$41),$D$41,0),IF(EXACT(H99,$H$42),$D$42,0),IF(EXACT(H99,$H$43),$D$43,0),IF(EXACT(H99,$H$44),$D$44,0),IF(EXACT(H99,$H$45),$D$45,0),IF(EXACT(H99,$H$46),$D$46,0),IF(EXACT(H99,$H$47),$D$47,0),IF(EXACT(H99,$H$48),$D$48,0),IF(EXACT(H99,$H$49),$D$49,0),IF(EXACT(H99,$H$50),$D$50,0),IF(EXACT(H99,$H$51),$D$51,0),IF(EXACT(H99,$H$52),$D$52,0),IF(EXACT(H99,$H$53),$D$53,0),IF(EXACT(H99,$H$54),$D$54,0),IF(EXACT(H99,$H$55),$D$55,0),IF(EXACT(H99,$H$56),$D$56,0),IF(EXACT(H99,$H$57),$D$57,0),IF(EXACT(H99,$H$58),$D$58,0),IF(EXACT(H99,$H$59),$D$59,0),IF(EXACT(H99,$H$60),$D$60,0),IF(EXACT(H99,$H$61),$D$61,0),IF(EXACT(H99,$H$62),$D$62,0),IF(EXACT(H99,$H$63),$D$63,0),IF(EXACT(H99,$H$64),$D$64,0),IF(EXACT(H99,$H$65),$D$65,0),IF(EXACT(H99,$H$66),$D$66,0),IF(EXACT(H99,$H$67),$D$67,0),IF(EXACT(H99,$H$68),$D$68,0),IF(EXACT(H99,$H$69),$D$69,0),IF(EXACT(H99,$H$70),$D$70,0),IF(EXACT(H99,$H$71),$D$71,0),IF(EXACT(H99,$H$72),$D$72,0),IF(EXACT(H99,$H$73),$D$73,0),IF(EXACT(H99,$H$74),$D$74,0),IF(EXACT(H99,$H$75),$D$75,0),IF(EXACT(H99,$H$76),$D$76,0),IF(EXACT(H99,$H$77),$D$77,0),IF(EXACT(H99,$H$78),$D$78,0),IF(EXACT(H99,$H$79),$D$79,0),IF(EXACT(H99,$H$80),$D$80,0),IF(EXACT(H99,$H$81),$D$81,0),IF(EXACT(H99,$H$82),$D$82,0),IF(EXACT(H99,$H$83),$D$83,0),IF(EXACT(H99,$H$84),$D$84,0),IF(EXACT(H99,$H$85),$D$85,0),IF(EXACT(H99,$H$86),$D$86,0),IF(EXACT(H99,$H$87),$D$87,0),IF(EXACT(H99,$H$88),$D$88,0),IF(EXACT(H99,$H$89),$D$89,0),IF(EXACT(H99,$H$90),$D$90,0),IF(EXACT(H99,$H$91),$D$91,0),IF(EXACT(H99,$H$92),$D$92,0),IF(EXACT(H99,$H$93),$D$93,0),IF(EXACT(H99,$H$94),$D$94,0),IF(EXACT(H99,$H$95),$D$95,0),IF(EXACT(H99,$H$96),$D$96,0),IF(EXACT(H99,$H$97),$D$97,0),IF(EXACT(H99,$H$98),$D$98,0),IF(EXACT(H99,$H$99),$D$99,0),IF(EXACT(H99,$H$100),$D$100,0),IF(EXACT(H99,$H$101),$D$101,0),IF(EXACT(H99,$H$102),$D$102,0),IF(EXACT(H99,$H$103),$D$103,0),IF(EXACT(H99,$H$104),$D$104,0),IF(EXACT(H99,$H$105),$D$105,0),IF(EXACT(H99,$H$106),$D$106,0),IF(EXACT(H99,$H$107),$D$107,0),IF(EXACT(H99,$H$108),$D$108,0),IF(EXACT(H99,$H$109),$D$109,0),IF(EXACT(H99,$H$110),$D$110,0),IF(EXACT(H99,$H$111),$D$111,0),IF(EXACT(H99,$H$112),$D$112,0),IF(EXACT(H99,$H$113),$D$113,0),IF(EXACT(H99,$H$114),$D$114,0))&gt;5,"Mass Produced","Fully Custom"),"Check inputs"))</f>
        <v/>
      </c>
      <c r="F99" s="10" t="str">
        <f t="shared" si="6"/>
        <v/>
      </c>
      <c r="G99" s="10" t="str">
        <f t="shared" si="7"/>
        <v/>
      </c>
      <c r="H99" t="str">
        <f t="shared" si="8"/>
        <v>0:0:0:</v>
      </c>
    </row>
    <row r="100" spans="1:8" ht="23.1" customHeight="1">
      <c r="A100" s="8"/>
      <c r="B100" s="8"/>
      <c r="C100" s="8"/>
      <c r="D100" s="9"/>
      <c r="E100" s="11" t="str">
        <f>IF(COUNTA(A100:D100)=0,"",IF(AND(A100&lt;&gt;"",B100&lt;&gt;"",C100&lt;&gt;"",ISNUMBER(D100),D100&gt;=1,D100&lt;=10000,MOD(D100,1)=0,ISNUMBER(MATCH(B100,{"Youth S","Youth M","Youth L","Youth XL","Adult XS","Adult S","Adult M","Adult L","Adult XL","Adult 2XL","Adult 3XL","Adult 4XL","Goalie"},0)),LEN(C100)&lt;=30,LEN(A100)&lt;=3,ISNUMBER(--A100),--A100&gt;=0,--A100&lt;=999,MOD(--A100,1)=0),IF(SUM(IF(EXACT(H100,$H$15),$D$15,0),IF(EXACT(H100,$H$16),$D$16,0),IF(EXACT(H100,$H$17),$D$17,0),IF(EXACT(H100,$H$18),$D$18,0),IF(EXACT(H100,$H$19),$D$19,0),IF(EXACT(H100,$H$20),$D$20,0),IF(EXACT(H100,$H$21),$D$21,0),IF(EXACT(H100,$H$22),$D$22,0),IF(EXACT(H100,$H$23),$D$23,0),IF(EXACT(H100,$H$24),$D$24,0),IF(EXACT(H100,$H$25),$D$25,0),IF(EXACT(H100,$H$26),$D$26,0),IF(EXACT(H100,$H$27),$D$27,0),IF(EXACT(H100,$H$28),$D$28,0),IF(EXACT(H100,$H$29),$D$29,0),IF(EXACT(H100,$H$30),$D$30,0),IF(EXACT(H100,$H$31),$D$31,0),IF(EXACT(H100,$H$32),$D$32,0),IF(EXACT(H100,$H$33),$D$33,0),IF(EXACT(H100,$H$34),$D$34,0),IF(EXACT(H100,$H$35),$D$35,0),IF(EXACT(H100,$H$36),$D$36,0),IF(EXACT(H100,$H$37),$D$37,0),IF(EXACT(H100,$H$38),$D$38,0),IF(EXACT(H100,$H$39),$D$39,0),IF(EXACT(H100,$H$40),$D$40,0),IF(EXACT(H100,$H$41),$D$41,0),IF(EXACT(H100,$H$42),$D$42,0),IF(EXACT(H100,$H$43),$D$43,0),IF(EXACT(H100,$H$44),$D$44,0),IF(EXACT(H100,$H$45),$D$45,0),IF(EXACT(H100,$H$46),$D$46,0),IF(EXACT(H100,$H$47),$D$47,0),IF(EXACT(H100,$H$48),$D$48,0),IF(EXACT(H100,$H$49),$D$49,0),IF(EXACT(H100,$H$50),$D$50,0),IF(EXACT(H100,$H$51),$D$51,0),IF(EXACT(H100,$H$52),$D$52,0),IF(EXACT(H100,$H$53),$D$53,0),IF(EXACT(H100,$H$54),$D$54,0),IF(EXACT(H100,$H$55),$D$55,0),IF(EXACT(H100,$H$56),$D$56,0),IF(EXACT(H100,$H$57),$D$57,0),IF(EXACT(H100,$H$58),$D$58,0),IF(EXACT(H100,$H$59),$D$59,0),IF(EXACT(H100,$H$60),$D$60,0),IF(EXACT(H100,$H$61),$D$61,0),IF(EXACT(H100,$H$62),$D$62,0),IF(EXACT(H100,$H$63),$D$63,0),IF(EXACT(H100,$H$64),$D$64,0),IF(EXACT(H100,$H$65),$D$65,0),IF(EXACT(H100,$H$66),$D$66,0),IF(EXACT(H100,$H$67),$D$67,0),IF(EXACT(H100,$H$68),$D$68,0),IF(EXACT(H100,$H$69),$D$69,0),IF(EXACT(H100,$H$70),$D$70,0),IF(EXACT(H100,$H$71),$D$71,0),IF(EXACT(H100,$H$72),$D$72,0),IF(EXACT(H100,$H$73),$D$73,0),IF(EXACT(H100,$H$74),$D$74,0),IF(EXACT(H100,$H$75),$D$75,0),IF(EXACT(H100,$H$76),$D$76,0),IF(EXACT(H100,$H$77),$D$77,0),IF(EXACT(H100,$H$78),$D$78,0),IF(EXACT(H100,$H$79),$D$79,0),IF(EXACT(H100,$H$80),$D$80,0),IF(EXACT(H100,$H$81),$D$81,0),IF(EXACT(H100,$H$82),$D$82,0),IF(EXACT(H100,$H$83),$D$83,0),IF(EXACT(H100,$H$84),$D$84,0),IF(EXACT(H100,$H$85),$D$85,0),IF(EXACT(H100,$H$86),$D$86,0),IF(EXACT(H100,$H$87),$D$87,0),IF(EXACT(H100,$H$88),$D$88,0),IF(EXACT(H100,$H$89),$D$89,0),IF(EXACT(H100,$H$90),$D$90,0),IF(EXACT(H100,$H$91),$D$91,0),IF(EXACT(H100,$H$92),$D$92,0),IF(EXACT(H100,$H$93),$D$93,0),IF(EXACT(H100,$H$94),$D$94,0),IF(EXACT(H100,$H$95),$D$95,0),IF(EXACT(H100,$H$96),$D$96,0),IF(EXACT(H100,$H$97),$D$97,0),IF(EXACT(H100,$H$98),$D$98,0),IF(EXACT(H100,$H$99),$D$99,0),IF(EXACT(H100,$H$100),$D$100,0),IF(EXACT(H100,$H$101),$D$101,0),IF(EXACT(H100,$H$102),$D$102,0),IF(EXACT(H100,$H$103),$D$103,0),IF(EXACT(H100,$H$104),$D$104,0),IF(EXACT(H100,$H$105),$D$105,0),IF(EXACT(H100,$H$106),$D$106,0),IF(EXACT(H100,$H$107),$D$107,0),IF(EXACT(H100,$H$108),$D$108,0),IF(EXACT(H100,$H$109),$D$109,0),IF(EXACT(H100,$H$110),$D$110,0),IF(EXACT(H100,$H$111),$D$111,0),IF(EXACT(H100,$H$112),$D$112,0),IF(EXACT(H100,$H$113),$D$113,0),IF(EXACT(H100,$H$114),$D$114,0))&gt;5,"Mass Produced","Fully Custom"),"Check inputs"))</f>
        <v/>
      </c>
      <c r="F100" s="10" t="str">
        <f t="shared" si="6"/>
        <v/>
      </c>
      <c r="G100" s="10" t="str">
        <f t="shared" si="7"/>
        <v/>
      </c>
      <c r="H100" t="str">
        <f t="shared" si="8"/>
        <v>0:0:0:</v>
      </c>
    </row>
    <row r="101" spans="1:8" ht="23.1" customHeight="1">
      <c r="A101" s="8"/>
      <c r="B101" s="8"/>
      <c r="C101" s="8"/>
      <c r="D101" s="9"/>
      <c r="E101" s="11" t="str">
        <f>IF(COUNTA(A101:D101)=0,"",IF(AND(A101&lt;&gt;"",B101&lt;&gt;"",C101&lt;&gt;"",ISNUMBER(D101),D101&gt;=1,D101&lt;=10000,MOD(D101,1)=0,ISNUMBER(MATCH(B101,{"Youth S","Youth M","Youth L","Youth XL","Adult XS","Adult S","Adult M","Adult L","Adult XL","Adult 2XL","Adult 3XL","Adult 4XL","Goalie"},0)),LEN(C101)&lt;=30,LEN(A101)&lt;=3,ISNUMBER(--A101),--A101&gt;=0,--A101&lt;=999,MOD(--A101,1)=0),IF(SUM(IF(EXACT(H101,$H$15),$D$15,0),IF(EXACT(H101,$H$16),$D$16,0),IF(EXACT(H101,$H$17),$D$17,0),IF(EXACT(H101,$H$18),$D$18,0),IF(EXACT(H101,$H$19),$D$19,0),IF(EXACT(H101,$H$20),$D$20,0),IF(EXACT(H101,$H$21),$D$21,0),IF(EXACT(H101,$H$22),$D$22,0),IF(EXACT(H101,$H$23),$D$23,0),IF(EXACT(H101,$H$24),$D$24,0),IF(EXACT(H101,$H$25),$D$25,0),IF(EXACT(H101,$H$26),$D$26,0),IF(EXACT(H101,$H$27),$D$27,0),IF(EXACT(H101,$H$28),$D$28,0),IF(EXACT(H101,$H$29),$D$29,0),IF(EXACT(H101,$H$30),$D$30,0),IF(EXACT(H101,$H$31),$D$31,0),IF(EXACT(H101,$H$32),$D$32,0),IF(EXACT(H101,$H$33),$D$33,0),IF(EXACT(H101,$H$34),$D$34,0),IF(EXACT(H101,$H$35),$D$35,0),IF(EXACT(H101,$H$36),$D$36,0),IF(EXACT(H101,$H$37),$D$37,0),IF(EXACT(H101,$H$38),$D$38,0),IF(EXACT(H101,$H$39),$D$39,0),IF(EXACT(H101,$H$40),$D$40,0),IF(EXACT(H101,$H$41),$D$41,0),IF(EXACT(H101,$H$42),$D$42,0),IF(EXACT(H101,$H$43),$D$43,0),IF(EXACT(H101,$H$44),$D$44,0),IF(EXACT(H101,$H$45),$D$45,0),IF(EXACT(H101,$H$46),$D$46,0),IF(EXACT(H101,$H$47),$D$47,0),IF(EXACT(H101,$H$48),$D$48,0),IF(EXACT(H101,$H$49),$D$49,0),IF(EXACT(H101,$H$50),$D$50,0),IF(EXACT(H101,$H$51),$D$51,0),IF(EXACT(H101,$H$52),$D$52,0),IF(EXACT(H101,$H$53),$D$53,0),IF(EXACT(H101,$H$54),$D$54,0),IF(EXACT(H101,$H$55),$D$55,0),IF(EXACT(H101,$H$56),$D$56,0),IF(EXACT(H101,$H$57),$D$57,0),IF(EXACT(H101,$H$58),$D$58,0),IF(EXACT(H101,$H$59),$D$59,0),IF(EXACT(H101,$H$60),$D$60,0),IF(EXACT(H101,$H$61),$D$61,0),IF(EXACT(H101,$H$62),$D$62,0),IF(EXACT(H101,$H$63),$D$63,0),IF(EXACT(H101,$H$64),$D$64,0),IF(EXACT(H101,$H$65),$D$65,0),IF(EXACT(H101,$H$66),$D$66,0),IF(EXACT(H101,$H$67),$D$67,0),IF(EXACT(H101,$H$68),$D$68,0),IF(EXACT(H101,$H$69),$D$69,0),IF(EXACT(H101,$H$70),$D$70,0),IF(EXACT(H101,$H$71),$D$71,0),IF(EXACT(H101,$H$72),$D$72,0),IF(EXACT(H101,$H$73),$D$73,0),IF(EXACT(H101,$H$74),$D$74,0),IF(EXACT(H101,$H$75),$D$75,0),IF(EXACT(H101,$H$76),$D$76,0),IF(EXACT(H101,$H$77),$D$77,0),IF(EXACT(H101,$H$78),$D$78,0),IF(EXACT(H101,$H$79),$D$79,0),IF(EXACT(H101,$H$80),$D$80,0),IF(EXACT(H101,$H$81),$D$81,0),IF(EXACT(H101,$H$82),$D$82,0),IF(EXACT(H101,$H$83),$D$83,0),IF(EXACT(H101,$H$84),$D$84,0),IF(EXACT(H101,$H$85),$D$85,0),IF(EXACT(H101,$H$86),$D$86,0),IF(EXACT(H101,$H$87),$D$87,0),IF(EXACT(H101,$H$88),$D$88,0),IF(EXACT(H101,$H$89),$D$89,0),IF(EXACT(H101,$H$90),$D$90,0),IF(EXACT(H101,$H$91),$D$91,0),IF(EXACT(H101,$H$92),$D$92,0),IF(EXACT(H101,$H$93),$D$93,0),IF(EXACT(H101,$H$94),$D$94,0),IF(EXACT(H101,$H$95),$D$95,0),IF(EXACT(H101,$H$96),$D$96,0),IF(EXACT(H101,$H$97),$D$97,0),IF(EXACT(H101,$H$98),$D$98,0),IF(EXACT(H101,$H$99),$D$99,0),IF(EXACT(H101,$H$100),$D$100,0),IF(EXACT(H101,$H$101),$D$101,0),IF(EXACT(H101,$H$102),$D$102,0),IF(EXACT(H101,$H$103),$D$103,0),IF(EXACT(H101,$H$104),$D$104,0),IF(EXACT(H101,$H$105),$D$105,0),IF(EXACT(H101,$H$106),$D$106,0),IF(EXACT(H101,$H$107),$D$107,0),IF(EXACT(H101,$H$108),$D$108,0),IF(EXACT(H101,$H$109),$D$109,0),IF(EXACT(H101,$H$110),$D$110,0),IF(EXACT(H101,$H$111),$D$111,0),IF(EXACT(H101,$H$112),$D$112,0),IF(EXACT(H101,$H$113),$D$113,0),IF(EXACT(H101,$H$114),$D$114,0))&gt;5,"Mass Produced","Fully Custom"),"Check inputs"))</f>
        <v/>
      </c>
      <c r="F101" s="10" t="str">
        <f t="shared" si="6"/>
        <v/>
      </c>
      <c r="G101" s="10" t="str">
        <f t="shared" si="7"/>
        <v/>
      </c>
      <c r="H101" t="str">
        <f t="shared" si="8"/>
        <v>0:0:0:</v>
      </c>
    </row>
    <row r="102" spans="1:8" ht="23.1" customHeight="1">
      <c r="A102" s="8"/>
      <c r="B102" s="8"/>
      <c r="C102" s="8"/>
      <c r="D102" s="9"/>
      <c r="E102" s="11" t="str">
        <f>IF(COUNTA(A102:D102)=0,"",IF(AND(A102&lt;&gt;"",B102&lt;&gt;"",C102&lt;&gt;"",ISNUMBER(D102),D102&gt;=1,D102&lt;=10000,MOD(D102,1)=0,ISNUMBER(MATCH(B102,{"Youth S","Youth M","Youth L","Youth XL","Adult XS","Adult S","Adult M","Adult L","Adult XL","Adult 2XL","Adult 3XL","Adult 4XL","Goalie"},0)),LEN(C102)&lt;=30,LEN(A102)&lt;=3,ISNUMBER(--A102),--A102&gt;=0,--A102&lt;=999,MOD(--A102,1)=0),IF(SUM(IF(EXACT(H102,$H$15),$D$15,0),IF(EXACT(H102,$H$16),$D$16,0),IF(EXACT(H102,$H$17),$D$17,0),IF(EXACT(H102,$H$18),$D$18,0),IF(EXACT(H102,$H$19),$D$19,0),IF(EXACT(H102,$H$20),$D$20,0),IF(EXACT(H102,$H$21),$D$21,0),IF(EXACT(H102,$H$22),$D$22,0),IF(EXACT(H102,$H$23),$D$23,0),IF(EXACT(H102,$H$24),$D$24,0),IF(EXACT(H102,$H$25),$D$25,0),IF(EXACT(H102,$H$26),$D$26,0),IF(EXACT(H102,$H$27),$D$27,0),IF(EXACT(H102,$H$28),$D$28,0),IF(EXACT(H102,$H$29),$D$29,0),IF(EXACT(H102,$H$30),$D$30,0),IF(EXACT(H102,$H$31),$D$31,0),IF(EXACT(H102,$H$32),$D$32,0),IF(EXACT(H102,$H$33),$D$33,0),IF(EXACT(H102,$H$34),$D$34,0),IF(EXACT(H102,$H$35),$D$35,0),IF(EXACT(H102,$H$36),$D$36,0),IF(EXACT(H102,$H$37),$D$37,0),IF(EXACT(H102,$H$38),$D$38,0),IF(EXACT(H102,$H$39),$D$39,0),IF(EXACT(H102,$H$40),$D$40,0),IF(EXACT(H102,$H$41),$D$41,0),IF(EXACT(H102,$H$42),$D$42,0),IF(EXACT(H102,$H$43),$D$43,0),IF(EXACT(H102,$H$44),$D$44,0),IF(EXACT(H102,$H$45),$D$45,0),IF(EXACT(H102,$H$46),$D$46,0),IF(EXACT(H102,$H$47),$D$47,0),IF(EXACT(H102,$H$48),$D$48,0),IF(EXACT(H102,$H$49),$D$49,0),IF(EXACT(H102,$H$50),$D$50,0),IF(EXACT(H102,$H$51),$D$51,0),IF(EXACT(H102,$H$52),$D$52,0),IF(EXACT(H102,$H$53),$D$53,0),IF(EXACT(H102,$H$54),$D$54,0),IF(EXACT(H102,$H$55),$D$55,0),IF(EXACT(H102,$H$56),$D$56,0),IF(EXACT(H102,$H$57),$D$57,0),IF(EXACT(H102,$H$58),$D$58,0),IF(EXACT(H102,$H$59),$D$59,0),IF(EXACT(H102,$H$60),$D$60,0),IF(EXACT(H102,$H$61),$D$61,0),IF(EXACT(H102,$H$62),$D$62,0),IF(EXACT(H102,$H$63),$D$63,0),IF(EXACT(H102,$H$64),$D$64,0),IF(EXACT(H102,$H$65),$D$65,0),IF(EXACT(H102,$H$66),$D$66,0),IF(EXACT(H102,$H$67),$D$67,0),IF(EXACT(H102,$H$68),$D$68,0),IF(EXACT(H102,$H$69),$D$69,0),IF(EXACT(H102,$H$70),$D$70,0),IF(EXACT(H102,$H$71),$D$71,0),IF(EXACT(H102,$H$72),$D$72,0),IF(EXACT(H102,$H$73),$D$73,0),IF(EXACT(H102,$H$74),$D$74,0),IF(EXACT(H102,$H$75),$D$75,0),IF(EXACT(H102,$H$76),$D$76,0),IF(EXACT(H102,$H$77),$D$77,0),IF(EXACT(H102,$H$78),$D$78,0),IF(EXACT(H102,$H$79),$D$79,0),IF(EXACT(H102,$H$80),$D$80,0),IF(EXACT(H102,$H$81),$D$81,0),IF(EXACT(H102,$H$82),$D$82,0),IF(EXACT(H102,$H$83),$D$83,0),IF(EXACT(H102,$H$84),$D$84,0),IF(EXACT(H102,$H$85),$D$85,0),IF(EXACT(H102,$H$86),$D$86,0),IF(EXACT(H102,$H$87),$D$87,0),IF(EXACT(H102,$H$88),$D$88,0),IF(EXACT(H102,$H$89),$D$89,0),IF(EXACT(H102,$H$90),$D$90,0),IF(EXACT(H102,$H$91),$D$91,0),IF(EXACT(H102,$H$92),$D$92,0),IF(EXACT(H102,$H$93),$D$93,0),IF(EXACT(H102,$H$94),$D$94,0),IF(EXACT(H102,$H$95),$D$95,0),IF(EXACT(H102,$H$96),$D$96,0),IF(EXACT(H102,$H$97),$D$97,0),IF(EXACT(H102,$H$98),$D$98,0),IF(EXACT(H102,$H$99),$D$99,0),IF(EXACT(H102,$H$100),$D$100,0),IF(EXACT(H102,$H$101),$D$101,0),IF(EXACT(H102,$H$102),$D$102,0),IF(EXACT(H102,$H$103),$D$103,0),IF(EXACT(H102,$H$104),$D$104,0),IF(EXACT(H102,$H$105),$D$105,0),IF(EXACT(H102,$H$106),$D$106,0),IF(EXACT(H102,$H$107),$D$107,0),IF(EXACT(H102,$H$108),$D$108,0),IF(EXACT(H102,$H$109),$D$109,0),IF(EXACT(H102,$H$110),$D$110,0),IF(EXACT(H102,$H$111),$D$111,0),IF(EXACT(H102,$H$112),$D$112,0),IF(EXACT(H102,$H$113),$D$113,0),IF(EXACT(H102,$H$114),$D$114,0))&gt;5,"Mass Produced","Fully Custom"),"Check inputs"))</f>
        <v/>
      </c>
      <c r="F102" s="10" t="str">
        <f t="shared" si="6"/>
        <v/>
      </c>
      <c r="G102" s="10" t="str">
        <f t="shared" si="7"/>
        <v/>
      </c>
      <c r="H102" t="str">
        <f t="shared" si="8"/>
        <v>0:0:0:</v>
      </c>
    </row>
    <row r="103" spans="1:8" ht="23.1" customHeight="1">
      <c r="A103" s="8"/>
      <c r="B103" s="8"/>
      <c r="C103" s="8"/>
      <c r="D103" s="9"/>
      <c r="E103" s="11" t="str">
        <f>IF(COUNTA(A103:D103)=0,"",IF(AND(A103&lt;&gt;"",B103&lt;&gt;"",C103&lt;&gt;"",ISNUMBER(D103),D103&gt;=1,D103&lt;=10000,MOD(D103,1)=0,ISNUMBER(MATCH(B103,{"Youth S","Youth M","Youth L","Youth XL","Adult XS","Adult S","Adult M","Adult L","Adult XL","Adult 2XL","Adult 3XL","Adult 4XL","Goalie"},0)),LEN(C103)&lt;=30,LEN(A103)&lt;=3,ISNUMBER(--A103),--A103&gt;=0,--A103&lt;=999,MOD(--A103,1)=0),IF(SUM(IF(EXACT(H103,$H$15),$D$15,0),IF(EXACT(H103,$H$16),$D$16,0),IF(EXACT(H103,$H$17),$D$17,0),IF(EXACT(H103,$H$18),$D$18,0),IF(EXACT(H103,$H$19),$D$19,0),IF(EXACT(H103,$H$20),$D$20,0),IF(EXACT(H103,$H$21),$D$21,0),IF(EXACT(H103,$H$22),$D$22,0),IF(EXACT(H103,$H$23),$D$23,0),IF(EXACT(H103,$H$24),$D$24,0),IF(EXACT(H103,$H$25),$D$25,0),IF(EXACT(H103,$H$26),$D$26,0),IF(EXACT(H103,$H$27),$D$27,0),IF(EXACT(H103,$H$28),$D$28,0),IF(EXACT(H103,$H$29),$D$29,0),IF(EXACT(H103,$H$30),$D$30,0),IF(EXACT(H103,$H$31),$D$31,0),IF(EXACT(H103,$H$32),$D$32,0),IF(EXACT(H103,$H$33),$D$33,0),IF(EXACT(H103,$H$34),$D$34,0),IF(EXACT(H103,$H$35),$D$35,0),IF(EXACT(H103,$H$36),$D$36,0),IF(EXACT(H103,$H$37),$D$37,0),IF(EXACT(H103,$H$38),$D$38,0),IF(EXACT(H103,$H$39),$D$39,0),IF(EXACT(H103,$H$40),$D$40,0),IF(EXACT(H103,$H$41),$D$41,0),IF(EXACT(H103,$H$42),$D$42,0),IF(EXACT(H103,$H$43),$D$43,0),IF(EXACT(H103,$H$44),$D$44,0),IF(EXACT(H103,$H$45),$D$45,0),IF(EXACT(H103,$H$46),$D$46,0),IF(EXACT(H103,$H$47),$D$47,0),IF(EXACT(H103,$H$48),$D$48,0),IF(EXACT(H103,$H$49),$D$49,0),IF(EXACT(H103,$H$50),$D$50,0),IF(EXACT(H103,$H$51),$D$51,0),IF(EXACT(H103,$H$52),$D$52,0),IF(EXACT(H103,$H$53),$D$53,0),IF(EXACT(H103,$H$54),$D$54,0),IF(EXACT(H103,$H$55),$D$55,0),IF(EXACT(H103,$H$56),$D$56,0),IF(EXACT(H103,$H$57),$D$57,0),IF(EXACT(H103,$H$58),$D$58,0),IF(EXACT(H103,$H$59),$D$59,0),IF(EXACT(H103,$H$60),$D$60,0),IF(EXACT(H103,$H$61),$D$61,0),IF(EXACT(H103,$H$62),$D$62,0),IF(EXACT(H103,$H$63),$D$63,0),IF(EXACT(H103,$H$64),$D$64,0),IF(EXACT(H103,$H$65),$D$65,0),IF(EXACT(H103,$H$66),$D$66,0),IF(EXACT(H103,$H$67),$D$67,0),IF(EXACT(H103,$H$68),$D$68,0),IF(EXACT(H103,$H$69),$D$69,0),IF(EXACT(H103,$H$70),$D$70,0),IF(EXACT(H103,$H$71),$D$71,0),IF(EXACT(H103,$H$72),$D$72,0),IF(EXACT(H103,$H$73),$D$73,0),IF(EXACT(H103,$H$74),$D$74,0),IF(EXACT(H103,$H$75),$D$75,0),IF(EXACT(H103,$H$76),$D$76,0),IF(EXACT(H103,$H$77),$D$77,0),IF(EXACT(H103,$H$78),$D$78,0),IF(EXACT(H103,$H$79),$D$79,0),IF(EXACT(H103,$H$80),$D$80,0),IF(EXACT(H103,$H$81),$D$81,0),IF(EXACT(H103,$H$82),$D$82,0),IF(EXACT(H103,$H$83),$D$83,0),IF(EXACT(H103,$H$84),$D$84,0),IF(EXACT(H103,$H$85),$D$85,0),IF(EXACT(H103,$H$86),$D$86,0),IF(EXACT(H103,$H$87),$D$87,0),IF(EXACT(H103,$H$88),$D$88,0),IF(EXACT(H103,$H$89),$D$89,0),IF(EXACT(H103,$H$90),$D$90,0),IF(EXACT(H103,$H$91),$D$91,0),IF(EXACT(H103,$H$92),$D$92,0),IF(EXACT(H103,$H$93),$D$93,0),IF(EXACT(H103,$H$94),$D$94,0),IF(EXACT(H103,$H$95),$D$95,0),IF(EXACT(H103,$H$96),$D$96,0),IF(EXACT(H103,$H$97),$D$97,0),IF(EXACT(H103,$H$98),$D$98,0),IF(EXACT(H103,$H$99),$D$99,0),IF(EXACT(H103,$H$100),$D$100,0),IF(EXACT(H103,$H$101),$D$101,0),IF(EXACT(H103,$H$102),$D$102,0),IF(EXACT(H103,$H$103),$D$103,0),IF(EXACT(H103,$H$104),$D$104,0),IF(EXACT(H103,$H$105),$D$105,0),IF(EXACT(H103,$H$106),$D$106,0),IF(EXACT(H103,$H$107),$D$107,0),IF(EXACT(H103,$H$108),$D$108,0),IF(EXACT(H103,$H$109),$D$109,0),IF(EXACT(H103,$H$110),$D$110,0),IF(EXACT(H103,$H$111),$D$111,0),IF(EXACT(H103,$H$112),$D$112,0),IF(EXACT(H103,$H$113),$D$113,0),IF(EXACT(H103,$H$114),$D$114,0))&gt;5,"Mass Produced","Fully Custom"),"Check inputs"))</f>
        <v/>
      </c>
      <c r="F103" s="10" t="str">
        <f t="shared" si="6"/>
        <v/>
      </c>
      <c r="G103" s="10" t="str">
        <f t="shared" si="7"/>
        <v/>
      </c>
      <c r="H103" t="str">
        <f t="shared" si="8"/>
        <v>0:0:0:</v>
      </c>
    </row>
    <row r="104" spans="1:8" ht="23.1" customHeight="1">
      <c r="A104" s="8"/>
      <c r="B104" s="8"/>
      <c r="C104" s="8"/>
      <c r="D104" s="9"/>
      <c r="E104" s="11" t="str">
        <f>IF(COUNTA(A104:D104)=0,"",IF(AND(A104&lt;&gt;"",B104&lt;&gt;"",C104&lt;&gt;"",ISNUMBER(D104),D104&gt;=1,D104&lt;=10000,MOD(D104,1)=0,ISNUMBER(MATCH(B104,{"Youth S","Youth M","Youth L","Youth XL","Adult XS","Adult S","Adult M","Adult L","Adult XL","Adult 2XL","Adult 3XL","Adult 4XL","Goalie"},0)),LEN(C104)&lt;=30,LEN(A104)&lt;=3,ISNUMBER(--A104),--A104&gt;=0,--A104&lt;=999,MOD(--A104,1)=0),IF(SUM(IF(EXACT(H104,$H$15),$D$15,0),IF(EXACT(H104,$H$16),$D$16,0),IF(EXACT(H104,$H$17),$D$17,0),IF(EXACT(H104,$H$18),$D$18,0),IF(EXACT(H104,$H$19),$D$19,0),IF(EXACT(H104,$H$20),$D$20,0),IF(EXACT(H104,$H$21),$D$21,0),IF(EXACT(H104,$H$22),$D$22,0),IF(EXACT(H104,$H$23),$D$23,0),IF(EXACT(H104,$H$24),$D$24,0),IF(EXACT(H104,$H$25),$D$25,0),IF(EXACT(H104,$H$26),$D$26,0),IF(EXACT(H104,$H$27),$D$27,0),IF(EXACT(H104,$H$28),$D$28,0),IF(EXACT(H104,$H$29),$D$29,0),IF(EXACT(H104,$H$30),$D$30,0),IF(EXACT(H104,$H$31),$D$31,0),IF(EXACT(H104,$H$32),$D$32,0),IF(EXACT(H104,$H$33),$D$33,0),IF(EXACT(H104,$H$34),$D$34,0),IF(EXACT(H104,$H$35),$D$35,0),IF(EXACT(H104,$H$36),$D$36,0),IF(EXACT(H104,$H$37),$D$37,0),IF(EXACT(H104,$H$38),$D$38,0),IF(EXACT(H104,$H$39),$D$39,0),IF(EXACT(H104,$H$40),$D$40,0),IF(EXACT(H104,$H$41),$D$41,0),IF(EXACT(H104,$H$42),$D$42,0),IF(EXACT(H104,$H$43),$D$43,0),IF(EXACT(H104,$H$44),$D$44,0),IF(EXACT(H104,$H$45),$D$45,0),IF(EXACT(H104,$H$46),$D$46,0),IF(EXACT(H104,$H$47),$D$47,0),IF(EXACT(H104,$H$48),$D$48,0),IF(EXACT(H104,$H$49),$D$49,0),IF(EXACT(H104,$H$50),$D$50,0),IF(EXACT(H104,$H$51),$D$51,0),IF(EXACT(H104,$H$52),$D$52,0),IF(EXACT(H104,$H$53),$D$53,0),IF(EXACT(H104,$H$54),$D$54,0),IF(EXACT(H104,$H$55),$D$55,0),IF(EXACT(H104,$H$56),$D$56,0),IF(EXACT(H104,$H$57),$D$57,0),IF(EXACT(H104,$H$58),$D$58,0),IF(EXACT(H104,$H$59),$D$59,0),IF(EXACT(H104,$H$60),$D$60,0),IF(EXACT(H104,$H$61),$D$61,0),IF(EXACT(H104,$H$62),$D$62,0),IF(EXACT(H104,$H$63),$D$63,0),IF(EXACT(H104,$H$64),$D$64,0),IF(EXACT(H104,$H$65),$D$65,0),IF(EXACT(H104,$H$66),$D$66,0),IF(EXACT(H104,$H$67),$D$67,0),IF(EXACT(H104,$H$68),$D$68,0),IF(EXACT(H104,$H$69),$D$69,0),IF(EXACT(H104,$H$70),$D$70,0),IF(EXACT(H104,$H$71),$D$71,0),IF(EXACT(H104,$H$72),$D$72,0),IF(EXACT(H104,$H$73),$D$73,0),IF(EXACT(H104,$H$74),$D$74,0),IF(EXACT(H104,$H$75),$D$75,0),IF(EXACT(H104,$H$76),$D$76,0),IF(EXACT(H104,$H$77),$D$77,0),IF(EXACT(H104,$H$78),$D$78,0),IF(EXACT(H104,$H$79),$D$79,0),IF(EXACT(H104,$H$80),$D$80,0),IF(EXACT(H104,$H$81),$D$81,0),IF(EXACT(H104,$H$82),$D$82,0),IF(EXACT(H104,$H$83),$D$83,0),IF(EXACT(H104,$H$84),$D$84,0),IF(EXACT(H104,$H$85),$D$85,0),IF(EXACT(H104,$H$86),$D$86,0),IF(EXACT(H104,$H$87),$D$87,0),IF(EXACT(H104,$H$88),$D$88,0),IF(EXACT(H104,$H$89),$D$89,0),IF(EXACT(H104,$H$90),$D$90,0),IF(EXACT(H104,$H$91),$D$91,0),IF(EXACT(H104,$H$92),$D$92,0),IF(EXACT(H104,$H$93),$D$93,0),IF(EXACT(H104,$H$94),$D$94,0),IF(EXACT(H104,$H$95),$D$95,0),IF(EXACT(H104,$H$96),$D$96,0),IF(EXACT(H104,$H$97),$D$97,0),IF(EXACT(H104,$H$98),$D$98,0),IF(EXACT(H104,$H$99),$D$99,0),IF(EXACT(H104,$H$100),$D$100,0),IF(EXACT(H104,$H$101),$D$101,0),IF(EXACT(H104,$H$102),$D$102,0),IF(EXACT(H104,$H$103),$D$103,0),IF(EXACT(H104,$H$104),$D$104,0),IF(EXACT(H104,$H$105),$D$105,0),IF(EXACT(H104,$H$106),$D$106,0),IF(EXACT(H104,$H$107),$D$107,0),IF(EXACT(H104,$H$108),$D$108,0),IF(EXACT(H104,$H$109),$D$109,0),IF(EXACT(H104,$H$110),$D$110,0),IF(EXACT(H104,$H$111),$D$111,0),IF(EXACT(H104,$H$112),$D$112,0),IF(EXACT(H104,$H$113),$D$113,0),IF(EXACT(H104,$H$114),$D$114,0))&gt;5,"Mass Produced","Fully Custom"),"Check inputs"))</f>
        <v/>
      </c>
      <c r="F104" s="10" t="str">
        <f t="shared" si="6"/>
        <v/>
      </c>
      <c r="G104" s="10" t="str">
        <f t="shared" si="7"/>
        <v/>
      </c>
      <c r="H104" t="str">
        <f t="shared" si="8"/>
        <v>0:0:0:</v>
      </c>
    </row>
    <row r="105" spans="1:8" ht="23.1" customHeight="1">
      <c r="A105" s="8"/>
      <c r="B105" s="8"/>
      <c r="C105" s="8"/>
      <c r="D105" s="9"/>
      <c r="E105" s="11" t="str">
        <f>IF(COUNTA(A105:D105)=0,"",IF(AND(A105&lt;&gt;"",B105&lt;&gt;"",C105&lt;&gt;"",ISNUMBER(D105),D105&gt;=1,D105&lt;=10000,MOD(D105,1)=0,ISNUMBER(MATCH(B105,{"Youth S","Youth M","Youth L","Youth XL","Adult XS","Adult S","Adult M","Adult L","Adult XL","Adult 2XL","Adult 3XL","Adult 4XL","Goalie"},0)),LEN(C105)&lt;=30,LEN(A105)&lt;=3,ISNUMBER(--A105),--A105&gt;=0,--A105&lt;=999,MOD(--A105,1)=0),IF(SUM(IF(EXACT(H105,$H$15),$D$15,0),IF(EXACT(H105,$H$16),$D$16,0),IF(EXACT(H105,$H$17),$D$17,0),IF(EXACT(H105,$H$18),$D$18,0),IF(EXACT(H105,$H$19),$D$19,0),IF(EXACT(H105,$H$20),$D$20,0),IF(EXACT(H105,$H$21),$D$21,0),IF(EXACT(H105,$H$22),$D$22,0),IF(EXACT(H105,$H$23),$D$23,0),IF(EXACT(H105,$H$24),$D$24,0),IF(EXACT(H105,$H$25),$D$25,0),IF(EXACT(H105,$H$26),$D$26,0),IF(EXACT(H105,$H$27),$D$27,0),IF(EXACT(H105,$H$28),$D$28,0),IF(EXACT(H105,$H$29),$D$29,0),IF(EXACT(H105,$H$30),$D$30,0),IF(EXACT(H105,$H$31),$D$31,0),IF(EXACT(H105,$H$32),$D$32,0),IF(EXACT(H105,$H$33),$D$33,0),IF(EXACT(H105,$H$34),$D$34,0),IF(EXACT(H105,$H$35),$D$35,0),IF(EXACT(H105,$H$36),$D$36,0),IF(EXACT(H105,$H$37),$D$37,0),IF(EXACT(H105,$H$38),$D$38,0),IF(EXACT(H105,$H$39),$D$39,0),IF(EXACT(H105,$H$40),$D$40,0),IF(EXACT(H105,$H$41),$D$41,0),IF(EXACT(H105,$H$42),$D$42,0),IF(EXACT(H105,$H$43),$D$43,0),IF(EXACT(H105,$H$44),$D$44,0),IF(EXACT(H105,$H$45),$D$45,0),IF(EXACT(H105,$H$46),$D$46,0),IF(EXACT(H105,$H$47),$D$47,0),IF(EXACT(H105,$H$48),$D$48,0),IF(EXACT(H105,$H$49),$D$49,0),IF(EXACT(H105,$H$50),$D$50,0),IF(EXACT(H105,$H$51),$D$51,0),IF(EXACT(H105,$H$52),$D$52,0),IF(EXACT(H105,$H$53),$D$53,0),IF(EXACT(H105,$H$54),$D$54,0),IF(EXACT(H105,$H$55),$D$55,0),IF(EXACT(H105,$H$56),$D$56,0),IF(EXACT(H105,$H$57),$D$57,0),IF(EXACT(H105,$H$58),$D$58,0),IF(EXACT(H105,$H$59),$D$59,0),IF(EXACT(H105,$H$60),$D$60,0),IF(EXACT(H105,$H$61),$D$61,0),IF(EXACT(H105,$H$62),$D$62,0),IF(EXACT(H105,$H$63),$D$63,0),IF(EXACT(H105,$H$64),$D$64,0),IF(EXACT(H105,$H$65),$D$65,0),IF(EXACT(H105,$H$66),$D$66,0),IF(EXACT(H105,$H$67),$D$67,0),IF(EXACT(H105,$H$68),$D$68,0),IF(EXACT(H105,$H$69),$D$69,0),IF(EXACT(H105,$H$70),$D$70,0),IF(EXACT(H105,$H$71),$D$71,0),IF(EXACT(H105,$H$72),$D$72,0),IF(EXACT(H105,$H$73),$D$73,0),IF(EXACT(H105,$H$74),$D$74,0),IF(EXACT(H105,$H$75),$D$75,0),IF(EXACT(H105,$H$76),$D$76,0),IF(EXACT(H105,$H$77),$D$77,0),IF(EXACT(H105,$H$78),$D$78,0),IF(EXACT(H105,$H$79),$D$79,0),IF(EXACT(H105,$H$80),$D$80,0),IF(EXACT(H105,$H$81),$D$81,0),IF(EXACT(H105,$H$82),$D$82,0),IF(EXACT(H105,$H$83),$D$83,0),IF(EXACT(H105,$H$84),$D$84,0),IF(EXACT(H105,$H$85),$D$85,0),IF(EXACT(H105,$H$86),$D$86,0),IF(EXACT(H105,$H$87),$D$87,0),IF(EXACT(H105,$H$88),$D$88,0),IF(EXACT(H105,$H$89),$D$89,0),IF(EXACT(H105,$H$90),$D$90,0),IF(EXACT(H105,$H$91),$D$91,0),IF(EXACT(H105,$H$92),$D$92,0),IF(EXACT(H105,$H$93),$D$93,0),IF(EXACT(H105,$H$94),$D$94,0),IF(EXACT(H105,$H$95),$D$95,0),IF(EXACT(H105,$H$96),$D$96,0),IF(EXACT(H105,$H$97),$D$97,0),IF(EXACT(H105,$H$98),$D$98,0),IF(EXACT(H105,$H$99),$D$99,0),IF(EXACT(H105,$H$100),$D$100,0),IF(EXACT(H105,$H$101),$D$101,0),IF(EXACT(H105,$H$102),$D$102,0),IF(EXACT(H105,$H$103),$D$103,0),IF(EXACT(H105,$H$104),$D$104,0),IF(EXACT(H105,$H$105),$D$105,0),IF(EXACT(H105,$H$106),$D$106,0),IF(EXACT(H105,$H$107),$D$107,0),IF(EXACT(H105,$H$108),$D$108,0),IF(EXACT(H105,$H$109),$D$109,0),IF(EXACT(H105,$H$110),$D$110,0),IF(EXACT(H105,$H$111),$D$111,0),IF(EXACT(H105,$H$112),$D$112,0),IF(EXACT(H105,$H$113),$D$113,0),IF(EXACT(H105,$H$114),$D$114,0))&gt;5,"Mass Produced","Fully Custom"),"Check inputs"))</f>
        <v/>
      </c>
      <c r="F105" s="10" t="str">
        <f t="shared" si="6"/>
        <v/>
      </c>
      <c r="G105" s="10" t="str">
        <f t="shared" si="7"/>
        <v/>
      </c>
      <c r="H105" t="str">
        <f t="shared" si="8"/>
        <v>0:0:0:</v>
      </c>
    </row>
    <row r="106" spans="1:8" ht="23.1" customHeight="1">
      <c r="A106" s="8"/>
      <c r="B106" s="8"/>
      <c r="C106" s="8"/>
      <c r="D106" s="9"/>
      <c r="E106" s="11" t="str">
        <f>IF(COUNTA(A106:D106)=0,"",IF(AND(A106&lt;&gt;"",B106&lt;&gt;"",C106&lt;&gt;"",ISNUMBER(D106),D106&gt;=1,D106&lt;=10000,MOD(D106,1)=0,ISNUMBER(MATCH(B106,{"Youth S","Youth M","Youth L","Youth XL","Adult XS","Adult S","Adult M","Adult L","Adult XL","Adult 2XL","Adult 3XL","Adult 4XL","Goalie"},0)),LEN(C106)&lt;=30,LEN(A106)&lt;=3,ISNUMBER(--A106),--A106&gt;=0,--A106&lt;=999,MOD(--A106,1)=0),IF(SUM(IF(EXACT(H106,$H$15),$D$15,0),IF(EXACT(H106,$H$16),$D$16,0),IF(EXACT(H106,$H$17),$D$17,0),IF(EXACT(H106,$H$18),$D$18,0),IF(EXACT(H106,$H$19),$D$19,0),IF(EXACT(H106,$H$20),$D$20,0),IF(EXACT(H106,$H$21),$D$21,0),IF(EXACT(H106,$H$22),$D$22,0),IF(EXACT(H106,$H$23),$D$23,0),IF(EXACT(H106,$H$24),$D$24,0),IF(EXACT(H106,$H$25),$D$25,0),IF(EXACT(H106,$H$26),$D$26,0),IF(EXACT(H106,$H$27),$D$27,0),IF(EXACT(H106,$H$28),$D$28,0),IF(EXACT(H106,$H$29),$D$29,0),IF(EXACT(H106,$H$30),$D$30,0),IF(EXACT(H106,$H$31),$D$31,0),IF(EXACT(H106,$H$32),$D$32,0),IF(EXACT(H106,$H$33),$D$33,0),IF(EXACT(H106,$H$34),$D$34,0),IF(EXACT(H106,$H$35),$D$35,0),IF(EXACT(H106,$H$36),$D$36,0),IF(EXACT(H106,$H$37),$D$37,0),IF(EXACT(H106,$H$38),$D$38,0),IF(EXACT(H106,$H$39),$D$39,0),IF(EXACT(H106,$H$40),$D$40,0),IF(EXACT(H106,$H$41),$D$41,0),IF(EXACT(H106,$H$42),$D$42,0),IF(EXACT(H106,$H$43),$D$43,0),IF(EXACT(H106,$H$44),$D$44,0),IF(EXACT(H106,$H$45),$D$45,0),IF(EXACT(H106,$H$46),$D$46,0),IF(EXACT(H106,$H$47),$D$47,0),IF(EXACT(H106,$H$48),$D$48,0),IF(EXACT(H106,$H$49),$D$49,0),IF(EXACT(H106,$H$50),$D$50,0),IF(EXACT(H106,$H$51),$D$51,0),IF(EXACT(H106,$H$52),$D$52,0),IF(EXACT(H106,$H$53),$D$53,0),IF(EXACT(H106,$H$54),$D$54,0),IF(EXACT(H106,$H$55),$D$55,0),IF(EXACT(H106,$H$56),$D$56,0),IF(EXACT(H106,$H$57),$D$57,0),IF(EXACT(H106,$H$58),$D$58,0),IF(EXACT(H106,$H$59),$D$59,0),IF(EXACT(H106,$H$60),$D$60,0),IF(EXACT(H106,$H$61),$D$61,0),IF(EXACT(H106,$H$62),$D$62,0),IF(EXACT(H106,$H$63),$D$63,0),IF(EXACT(H106,$H$64),$D$64,0),IF(EXACT(H106,$H$65),$D$65,0),IF(EXACT(H106,$H$66),$D$66,0),IF(EXACT(H106,$H$67),$D$67,0),IF(EXACT(H106,$H$68),$D$68,0),IF(EXACT(H106,$H$69),$D$69,0),IF(EXACT(H106,$H$70),$D$70,0),IF(EXACT(H106,$H$71),$D$71,0),IF(EXACT(H106,$H$72),$D$72,0),IF(EXACT(H106,$H$73),$D$73,0),IF(EXACT(H106,$H$74),$D$74,0),IF(EXACT(H106,$H$75),$D$75,0),IF(EXACT(H106,$H$76),$D$76,0),IF(EXACT(H106,$H$77),$D$77,0),IF(EXACT(H106,$H$78),$D$78,0),IF(EXACT(H106,$H$79),$D$79,0),IF(EXACT(H106,$H$80),$D$80,0),IF(EXACT(H106,$H$81),$D$81,0),IF(EXACT(H106,$H$82),$D$82,0),IF(EXACT(H106,$H$83),$D$83,0),IF(EXACT(H106,$H$84),$D$84,0),IF(EXACT(H106,$H$85),$D$85,0),IF(EXACT(H106,$H$86),$D$86,0),IF(EXACT(H106,$H$87),$D$87,0),IF(EXACT(H106,$H$88),$D$88,0),IF(EXACT(H106,$H$89),$D$89,0),IF(EXACT(H106,$H$90),$D$90,0),IF(EXACT(H106,$H$91),$D$91,0),IF(EXACT(H106,$H$92),$D$92,0),IF(EXACT(H106,$H$93),$D$93,0),IF(EXACT(H106,$H$94),$D$94,0),IF(EXACT(H106,$H$95),$D$95,0),IF(EXACT(H106,$H$96),$D$96,0),IF(EXACT(H106,$H$97),$D$97,0),IF(EXACT(H106,$H$98),$D$98,0),IF(EXACT(H106,$H$99),$D$99,0),IF(EXACT(H106,$H$100),$D$100,0),IF(EXACT(H106,$H$101),$D$101,0),IF(EXACT(H106,$H$102),$D$102,0),IF(EXACT(H106,$H$103),$D$103,0),IF(EXACT(H106,$H$104),$D$104,0),IF(EXACT(H106,$H$105),$D$105,0),IF(EXACT(H106,$H$106),$D$106,0),IF(EXACT(H106,$H$107),$D$107,0),IF(EXACT(H106,$H$108),$D$108,0),IF(EXACT(H106,$H$109),$D$109,0),IF(EXACT(H106,$H$110),$D$110,0),IF(EXACT(H106,$H$111),$D$111,0),IF(EXACT(H106,$H$112),$D$112,0),IF(EXACT(H106,$H$113),$D$113,0),IF(EXACT(H106,$H$114),$D$114,0))&gt;5,"Mass Produced","Fully Custom"),"Check inputs"))</f>
        <v/>
      </c>
      <c r="F106" s="10" t="str">
        <f t="shared" si="6"/>
        <v/>
      </c>
      <c r="G106" s="10" t="str">
        <f t="shared" si="7"/>
        <v/>
      </c>
      <c r="H106" t="str">
        <f t="shared" si="8"/>
        <v>0:0:0:</v>
      </c>
    </row>
    <row r="107" spans="1:8" ht="23.1" customHeight="1">
      <c r="A107" s="8"/>
      <c r="B107" s="8"/>
      <c r="C107" s="8"/>
      <c r="D107" s="9"/>
      <c r="E107" s="11" t="str">
        <f>IF(COUNTA(A107:D107)=0,"",IF(AND(A107&lt;&gt;"",B107&lt;&gt;"",C107&lt;&gt;"",ISNUMBER(D107),D107&gt;=1,D107&lt;=10000,MOD(D107,1)=0,ISNUMBER(MATCH(B107,{"Youth S","Youth M","Youth L","Youth XL","Adult XS","Adult S","Adult M","Adult L","Adult XL","Adult 2XL","Adult 3XL","Adult 4XL","Goalie"},0)),LEN(C107)&lt;=30,LEN(A107)&lt;=3,ISNUMBER(--A107),--A107&gt;=0,--A107&lt;=999,MOD(--A107,1)=0),IF(SUM(IF(EXACT(H107,$H$15),$D$15,0),IF(EXACT(H107,$H$16),$D$16,0),IF(EXACT(H107,$H$17),$D$17,0),IF(EXACT(H107,$H$18),$D$18,0),IF(EXACT(H107,$H$19),$D$19,0),IF(EXACT(H107,$H$20),$D$20,0),IF(EXACT(H107,$H$21),$D$21,0),IF(EXACT(H107,$H$22),$D$22,0),IF(EXACT(H107,$H$23),$D$23,0),IF(EXACT(H107,$H$24),$D$24,0),IF(EXACT(H107,$H$25),$D$25,0),IF(EXACT(H107,$H$26),$D$26,0),IF(EXACT(H107,$H$27),$D$27,0),IF(EXACT(H107,$H$28),$D$28,0),IF(EXACT(H107,$H$29),$D$29,0),IF(EXACT(H107,$H$30),$D$30,0),IF(EXACT(H107,$H$31),$D$31,0),IF(EXACT(H107,$H$32),$D$32,0),IF(EXACT(H107,$H$33),$D$33,0),IF(EXACT(H107,$H$34),$D$34,0),IF(EXACT(H107,$H$35),$D$35,0),IF(EXACT(H107,$H$36),$D$36,0),IF(EXACT(H107,$H$37),$D$37,0),IF(EXACT(H107,$H$38),$D$38,0),IF(EXACT(H107,$H$39),$D$39,0),IF(EXACT(H107,$H$40),$D$40,0),IF(EXACT(H107,$H$41),$D$41,0),IF(EXACT(H107,$H$42),$D$42,0),IF(EXACT(H107,$H$43),$D$43,0),IF(EXACT(H107,$H$44),$D$44,0),IF(EXACT(H107,$H$45),$D$45,0),IF(EXACT(H107,$H$46),$D$46,0),IF(EXACT(H107,$H$47),$D$47,0),IF(EXACT(H107,$H$48),$D$48,0),IF(EXACT(H107,$H$49),$D$49,0),IF(EXACT(H107,$H$50),$D$50,0),IF(EXACT(H107,$H$51),$D$51,0),IF(EXACT(H107,$H$52),$D$52,0),IF(EXACT(H107,$H$53),$D$53,0),IF(EXACT(H107,$H$54),$D$54,0),IF(EXACT(H107,$H$55),$D$55,0),IF(EXACT(H107,$H$56),$D$56,0),IF(EXACT(H107,$H$57),$D$57,0),IF(EXACT(H107,$H$58),$D$58,0),IF(EXACT(H107,$H$59),$D$59,0),IF(EXACT(H107,$H$60),$D$60,0),IF(EXACT(H107,$H$61),$D$61,0),IF(EXACT(H107,$H$62),$D$62,0),IF(EXACT(H107,$H$63),$D$63,0),IF(EXACT(H107,$H$64),$D$64,0),IF(EXACT(H107,$H$65),$D$65,0),IF(EXACT(H107,$H$66),$D$66,0),IF(EXACT(H107,$H$67),$D$67,0),IF(EXACT(H107,$H$68),$D$68,0),IF(EXACT(H107,$H$69),$D$69,0),IF(EXACT(H107,$H$70),$D$70,0),IF(EXACT(H107,$H$71),$D$71,0),IF(EXACT(H107,$H$72),$D$72,0),IF(EXACT(H107,$H$73),$D$73,0),IF(EXACT(H107,$H$74),$D$74,0),IF(EXACT(H107,$H$75),$D$75,0),IF(EXACT(H107,$H$76),$D$76,0),IF(EXACT(H107,$H$77),$D$77,0),IF(EXACT(H107,$H$78),$D$78,0),IF(EXACT(H107,$H$79),$D$79,0),IF(EXACT(H107,$H$80),$D$80,0),IF(EXACT(H107,$H$81),$D$81,0),IF(EXACT(H107,$H$82),$D$82,0),IF(EXACT(H107,$H$83),$D$83,0),IF(EXACT(H107,$H$84),$D$84,0),IF(EXACT(H107,$H$85),$D$85,0),IF(EXACT(H107,$H$86),$D$86,0),IF(EXACT(H107,$H$87),$D$87,0),IF(EXACT(H107,$H$88),$D$88,0),IF(EXACT(H107,$H$89),$D$89,0),IF(EXACT(H107,$H$90),$D$90,0),IF(EXACT(H107,$H$91),$D$91,0),IF(EXACT(H107,$H$92),$D$92,0),IF(EXACT(H107,$H$93),$D$93,0),IF(EXACT(H107,$H$94),$D$94,0),IF(EXACT(H107,$H$95),$D$95,0),IF(EXACT(H107,$H$96),$D$96,0),IF(EXACT(H107,$H$97),$D$97,0),IF(EXACT(H107,$H$98),$D$98,0),IF(EXACT(H107,$H$99),$D$99,0),IF(EXACT(H107,$H$100),$D$100,0),IF(EXACT(H107,$H$101),$D$101,0),IF(EXACT(H107,$H$102),$D$102,0),IF(EXACT(H107,$H$103),$D$103,0),IF(EXACT(H107,$H$104),$D$104,0),IF(EXACT(H107,$H$105),$D$105,0),IF(EXACT(H107,$H$106),$D$106,0),IF(EXACT(H107,$H$107),$D$107,0),IF(EXACT(H107,$H$108),$D$108,0),IF(EXACT(H107,$H$109),$D$109,0),IF(EXACT(H107,$H$110),$D$110,0),IF(EXACT(H107,$H$111),$D$111,0),IF(EXACT(H107,$H$112),$D$112,0),IF(EXACT(H107,$H$113),$D$113,0),IF(EXACT(H107,$H$114),$D$114,0))&gt;5,"Mass Produced","Fully Custom"),"Check inputs"))</f>
        <v/>
      </c>
      <c r="F107" s="10" t="str">
        <f t="shared" si="6"/>
        <v/>
      </c>
      <c r="G107" s="10" t="str">
        <f t="shared" si="7"/>
        <v/>
      </c>
      <c r="H107" t="str">
        <f t="shared" si="8"/>
        <v>0:0:0:</v>
      </c>
    </row>
    <row r="108" spans="1:8" ht="23.1" customHeight="1">
      <c r="A108" s="8"/>
      <c r="B108" s="8"/>
      <c r="C108" s="8"/>
      <c r="D108" s="9"/>
      <c r="E108" s="11" t="str">
        <f>IF(COUNTA(A108:D108)=0,"",IF(AND(A108&lt;&gt;"",B108&lt;&gt;"",C108&lt;&gt;"",ISNUMBER(D108),D108&gt;=1,D108&lt;=10000,MOD(D108,1)=0,ISNUMBER(MATCH(B108,{"Youth S","Youth M","Youth L","Youth XL","Adult XS","Adult S","Adult M","Adult L","Adult XL","Adult 2XL","Adult 3XL","Adult 4XL","Goalie"},0)),LEN(C108)&lt;=30,LEN(A108)&lt;=3,ISNUMBER(--A108),--A108&gt;=0,--A108&lt;=999,MOD(--A108,1)=0),IF(SUM(IF(EXACT(H108,$H$15),$D$15,0),IF(EXACT(H108,$H$16),$D$16,0),IF(EXACT(H108,$H$17),$D$17,0),IF(EXACT(H108,$H$18),$D$18,0),IF(EXACT(H108,$H$19),$D$19,0),IF(EXACT(H108,$H$20),$D$20,0),IF(EXACT(H108,$H$21),$D$21,0),IF(EXACT(H108,$H$22),$D$22,0),IF(EXACT(H108,$H$23),$D$23,0),IF(EXACT(H108,$H$24),$D$24,0),IF(EXACT(H108,$H$25),$D$25,0),IF(EXACT(H108,$H$26),$D$26,0),IF(EXACT(H108,$H$27),$D$27,0),IF(EXACT(H108,$H$28),$D$28,0),IF(EXACT(H108,$H$29),$D$29,0),IF(EXACT(H108,$H$30),$D$30,0),IF(EXACT(H108,$H$31),$D$31,0),IF(EXACT(H108,$H$32),$D$32,0),IF(EXACT(H108,$H$33),$D$33,0),IF(EXACT(H108,$H$34),$D$34,0),IF(EXACT(H108,$H$35),$D$35,0),IF(EXACT(H108,$H$36),$D$36,0),IF(EXACT(H108,$H$37),$D$37,0),IF(EXACT(H108,$H$38),$D$38,0),IF(EXACT(H108,$H$39),$D$39,0),IF(EXACT(H108,$H$40),$D$40,0),IF(EXACT(H108,$H$41),$D$41,0),IF(EXACT(H108,$H$42),$D$42,0),IF(EXACT(H108,$H$43),$D$43,0),IF(EXACT(H108,$H$44),$D$44,0),IF(EXACT(H108,$H$45),$D$45,0),IF(EXACT(H108,$H$46),$D$46,0),IF(EXACT(H108,$H$47),$D$47,0),IF(EXACT(H108,$H$48),$D$48,0),IF(EXACT(H108,$H$49),$D$49,0),IF(EXACT(H108,$H$50),$D$50,0),IF(EXACT(H108,$H$51),$D$51,0),IF(EXACT(H108,$H$52),$D$52,0),IF(EXACT(H108,$H$53),$D$53,0),IF(EXACT(H108,$H$54),$D$54,0),IF(EXACT(H108,$H$55),$D$55,0),IF(EXACT(H108,$H$56),$D$56,0),IF(EXACT(H108,$H$57),$D$57,0),IF(EXACT(H108,$H$58),$D$58,0),IF(EXACT(H108,$H$59),$D$59,0),IF(EXACT(H108,$H$60),$D$60,0),IF(EXACT(H108,$H$61),$D$61,0),IF(EXACT(H108,$H$62),$D$62,0),IF(EXACT(H108,$H$63),$D$63,0),IF(EXACT(H108,$H$64),$D$64,0),IF(EXACT(H108,$H$65),$D$65,0),IF(EXACT(H108,$H$66),$D$66,0),IF(EXACT(H108,$H$67),$D$67,0),IF(EXACT(H108,$H$68),$D$68,0),IF(EXACT(H108,$H$69),$D$69,0),IF(EXACT(H108,$H$70),$D$70,0),IF(EXACT(H108,$H$71),$D$71,0),IF(EXACT(H108,$H$72),$D$72,0),IF(EXACT(H108,$H$73),$D$73,0),IF(EXACT(H108,$H$74),$D$74,0),IF(EXACT(H108,$H$75),$D$75,0),IF(EXACT(H108,$H$76),$D$76,0),IF(EXACT(H108,$H$77),$D$77,0),IF(EXACT(H108,$H$78),$D$78,0),IF(EXACT(H108,$H$79),$D$79,0),IF(EXACT(H108,$H$80),$D$80,0),IF(EXACT(H108,$H$81),$D$81,0),IF(EXACT(H108,$H$82),$D$82,0),IF(EXACT(H108,$H$83),$D$83,0),IF(EXACT(H108,$H$84),$D$84,0),IF(EXACT(H108,$H$85),$D$85,0),IF(EXACT(H108,$H$86),$D$86,0),IF(EXACT(H108,$H$87),$D$87,0),IF(EXACT(H108,$H$88),$D$88,0),IF(EXACT(H108,$H$89),$D$89,0),IF(EXACT(H108,$H$90),$D$90,0),IF(EXACT(H108,$H$91),$D$91,0),IF(EXACT(H108,$H$92),$D$92,0),IF(EXACT(H108,$H$93),$D$93,0),IF(EXACT(H108,$H$94),$D$94,0),IF(EXACT(H108,$H$95),$D$95,0),IF(EXACT(H108,$H$96),$D$96,0),IF(EXACT(H108,$H$97),$D$97,0),IF(EXACT(H108,$H$98),$D$98,0),IF(EXACT(H108,$H$99),$D$99,0),IF(EXACT(H108,$H$100),$D$100,0),IF(EXACT(H108,$H$101),$D$101,0),IF(EXACT(H108,$H$102),$D$102,0),IF(EXACT(H108,$H$103),$D$103,0),IF(EXACT(H108,$H$104),$D$104,0),IF(EXACT(H108,$H$105),$D$105,0),IF(EXACT(H108,$H$106),$D$106,0),IF(EXACT(H108,$H$107),$D$107,0),IF(EXACT(H108,$H$108),$D$108,0),IF(EXACT(H108,$H$109),$D$109,0),IF(EXACT(H108,$H$110),$D$110,0),IF(EXACT(H108,$H$111),$D$111,0),IF(EXACT(H108,$H$112),$D$112,0),IF(EXACT(H108,$H$113),$D$113,0),IF(EXACT(H108,$H$114),$D$114,0))&gt;5,"Mass Produced","Fully Custom"),"Check inputs"))</f>
        <v/>
      </c>
      <c r="F108" s="10" t="str">
        <f t="shared" si="6"/>
        <v/>
      </c>
      <c r="G108" s="10" t="str">
        <f t="shared" si="7"/>
        <v/>
      </c>
      <c r="H108" t="str">
        <f t="shared" si="8"/>
        <v>0:0:0:</v>
      </c>
    </row>
    <row r="109" spans="1:8" ht="23.1" customHeight="1">
      <c r="A109" s="8"/>
      <c r="B109" s="8"/>
      <c r="C109" s="8"/>
      <c r="D109" s="9"/>
      <c r="E109" s="11" t="str">
        <f>IF(COUNTA(A109:D109)=0,"",IF(AND(A109&lt;&gt;"",B109&lt;&gt;"",C109&lt;&gt;"",ISNUMBER(D109),D109&gt;=1,D109&lt;=10000,MOD(D109,1)=0,ISNUMBER(MATCH(B109,{"Youth S","Youth M","Youth L","Youth XL","Adult XS","Adult S","Adult M","Adult L","Adult XL","Adult 2XL","Adult 3XL","Adult 4XL","Goalie"},0)),LEN(C109)&lt;=30,LEN(A109)&lt;=3,ISNUMBER(--A109),--A109&gt;=0,--A109&lt;=999,MOD(--A109,1)=0),IF(SUM(IF(EXACT(H109,$H$15),$D$15,0),IF(EXACT(H109,$H$16),$D$16,0),IF(EXACT(H109,$H$17),$D$17,0),IF(EXACT(H109,$H$18),$D$18,0),IF(EXACT(H109,$H$19),$D$19,0),IF(EXACT(H109,$H$20),$D$20,0),IF(EXACT(H109,$H$21),$D$21,0),IF(EXACT(H109,$H$22),$D$22,0),IF(EXACT(H109,$H$23),$D$23,0),IF(EXACT(H109,$H$24),$D$24,0),IF(EXACT(H109,$H$25),$D$25,0),IF(EXACT(H109,$H$26),$D$26,0),IF(EXACT(H109,$H$27),$D$27,0),IF(EXACT(H109,$H$28),$D$28,0),IF(EXACT(H109,$H$29),$D$29,0),IF(EXACT(H109,$H$30),$D$30,0),IF(EXACT(H109,$H$31),$D$31,0),IF(EXACT(H109,$H$32),$D$32,0),IF(EXACT(H109,$H$33),$D$33,0),IF(EXACT(H109,$H$34),$D$34,0),IF(EXACT(H109,$H$35),$D$35,0),IF(EXACT(H109,$H$36),$D$36,0),IF(EXACT(H109,$H$37),$D$37,0),IF(EXACT(H109,$H$38),$D$38,0),IF(EXACT(H109,$H$39),$D$39,0),IF(EXACT(H109,$H$40),$D$40,0),IF(EXACT(H109,$H$41),$D$41,0),IF(EXACT(H109,$H$42),$D$42,0),IF(EXACT(H109,$H$43),$D$43,0),IF(EXACT(H109,$H$44),$D$44,0),IF(EXACT(H109,$H$45),$D$45,0),IF(EXACT(H109,$H$46),$D$46,0),IF(EXACT(H109,$H$47),$D$47,0),IF(EXACT(H109,$H$48),$D$48,0),IF(EXACT(H109,$H$49),$D$49,0),IF(EXACT(H109,$H$50),$D$50,0),IF(EXACT(H109,$H$51),$D$51,0),IF(EXACT(H109,$H$52),$D$52,0),IF(EXACT(H109,$H$53),$D$53,0),IF(EXACT(H109,$H$54),$D$54,0),IF(EXACT(H109,$H$55),$D$55,0),IF(EXACT(H109,$H$56),$D$56,0),IF(EXACT(H109,$H$57),$D$57,0),IF(EXACT(H109,$H$58),$D$58,0),IF(EXACT(H109,$H$59),$D$59,0),IF(EXACT(H109,$H$60),$D$60,0),IF(EXACT(H109,$H$61),$D$61,0),IF(EXACT(H109,$H$62),$D$62,0),IF(EXACT(H109,$H$63),$D$63,0),IF(EXACT(H109,$H$64),$D$64,0),IF(EXACT(H109,$H$65),$D$65,0),IF(EXACT(H109,$H$66),$D$66,0),IF(EXACT(H109,$H$67),$D$67,0),IF(EXACT(H109,$H$68),$D$68,0),IF(EXACT(H109,$H$69),$D$69,0),IF(EXACT(H109,$H$70),$D$70,0),IF(EXACT(H109,$H$71),$D$71,0),IF(EXACT(H109,$H$72),$D$72,0),IF(EXACT(H109,$H$73),$D$73,0),IF(EXACT(H109,$H$74),$D$74,0),IF(EXACT(H109,$H$75),$D$75,0),IF(EXACT(H109,$H$76),$D$76,0),IF(EXACT(H109,$H$77),$D$77,0),IF(EXACT(H109,$H$78),$D$78,0),IF(EXACT(H109,$H$79),$D$79,0),IF(EXACT(H109,$H$80),$D$80,0),IF(EXACT(H109,$H$81),$D$81,0),IF(EXACT(H109,$H$82),$D$82,0),IF(EXACT(H109,$H$83),$D$83,0),IF(EXACT(H109,$H$84),$D$84,0),IF(EXACT(H109,$H$85),$D$85,0),IF(EXACT(H109,$H$86),$D$86,0),IF(EXACT(H109,$H$87),$D$87,0),IF(EXACT(H109,$H$88),$D$88,0),IF(EXACT(H109,$H$89),$D$89,0),IF(EXACT(H109,$H$90),$D$90,0),IF(EXACT(H109,$H$91),$D$91,0),IF(EXACT(H109,$H$92),$D$92,0),IF(EXACT(H109,$H$93),$D$93,0),IF(EXACT(H109,$H$94),$D$94,0),IF(EXACT(H109,$H$95),$D$95,0),IF(EXACT(H109,$H$96),$D$96,0),IF(EXACT(H109,$H$97),$D$97,0),IF(EXACT(H109,$H$98),$D$98,0),IF(EXACT(H109,$H$99),$D$99,0),IF(EXACT(H109,$H$100),$D$100,0),IF(EXACT(H109,$H$101),$D$101,0),IF(EXACT(H109,$H$102),$D$102,0),IF(EXACT(H109,$H$103),$D$103,0),IF(EXACT(H109,$H$104),$D$104,0),IF(EXACT(H109,$H$105),$D$105,0),IF(EXACT(H109,$H$106),$D$106,0),IF(EXACT(H109,$H$107),$D$107,0),IF(EXACT(H109,$H$108),$D$108,0),IF(EXACT(H109,$H$109),$D$109,0),IF(EXACT(H109,$H$110),$D$110,0),IF(EXACT(H109,$H$111),$D$111,0),IF(EXACT(H109,$H$112),$D$112,0),IF(EXACT(H109,$H$113),$D$113,0),IF(EXACT(H109,$H$114),$D$114,0))&gt;5,"Mass Produced","Fully Custom"),"Check inputs"))</f>
        <v/>
      </c>
      <c r="F109" s="10" t="str">
        <f t="shared" si="6"/>
        <v/>
      </c>
      <c r="G109" s="10" t="str">
        <f t="shared" si="7"/>
        <v/>
      </c>
      <c r="H109" t="str">
        <f t="shared" si="8"/>
        <v>0:0:0:</v>
      </c>
    </row>
    <row r="110" spans="1:8" ht="23.1" customHeight="1">
      <c r="A110" s="8"/>
      <c r="B110" s="8"/>
      <c r="C110" s="8"/>
      <c r="D110" s="9"/>
      <c r="E110" s="11" t="str">
        <f>IF(COUNTA(A110:D110)=0,"",IF(AND(A110&lt;&gt;"",B110&lt;&gt;"",C110&lt;&gt;"",ISNUMBER(D110),D110&gt;=1,D110&lt;=10000,MOD(D110,1)=0,ISNUMBER(MATCH(B110,{"Youth S","Youth M","Youth L","Youth XL","Adult XS","Adult S","Adult M","Adult L","Adult XL","Adult 2XL","Adult 3XL","Adult 4XL","Goalie"},0)),LEN(C110)&lt;=30,LEN(A110)&lt;=3,ISNUMBER(--A110),--A110&gt;=0,--A110&lt;=999,MOD(--A110,1)=0),IF(SUM(IF(EXACT(H110,$H$15),$D$15,0),IF(EXACT(H110,$H$16),$D$16,0),IF(EXACT(H110,$H$17),$D$17,0),IF(EXACT(H110,$H$18),$D$18,0),IF(EXACT(H110,$H$19),$D$19,0),IF(EXACT(H110,$H$20),$D$20,0),IF(EXACT(H110,$H$21),$D$21,0),IF(EXACT(H110,$H$22),$D$22,0),IF(EXACT(H110,$H$23),$D$23,0),IF(EXACT(H110,$H$24),$D$24,0),IF(EXACT(H110,$H$25),$D$25,0),IF(EXACT(H110,$H$26),$D$26,0),IF(EXACT(H110,$H$27),$D$27,0),IF(EXACT(H110,$H$28),$D$28,0),IF(EXACT(H110,$H$29),$D$29,0),IF(EXACT(H110,$H$30),$D$30,0),IF(EXACT(H110,$H$31),$D$31,0),IF(EXACT(H110,$H$32),$D$32,0),IF(EXACT(H110,$H$33),$D$33,0),IF(EXACT(H110,$H$34),$D$34,0),IF(EXACT(H110,$H$35),$D$35,0),IF(EXACT(H110,$H$36),$D$36,0),IF(EXACT(H110,$H$37),$D$37,0),IF(EXACT(H110,$H$38),$D$38,0),IF(EXACT(H110,$H$39),$D$39,0),IF(EXACT(H110,$H$40),$D$40,0),IF(EXACT(H110,$H$41),$D$41,0),IF(EXACT(H110,$H$42),$D$42,0),IF(EXACT(H110,$H$43),$D$43,0),IF(EXACT(H110,$H$44),$D$44,0),IF(EXACT(H110,$H$45),$D$45,0),IF(EXACT(H110,$H$46),$D$46,0),IF(EXACT(H110,$H$47),$D$47,0),IF(EXACT(H110,$H$48),$D$48,0),IF(EXACT(H110,$H$49),$D$49,0),IF(EXACT(H110,$H$50),$D$50,0),IF(EXACT(H110,$H$51),$D$51,0),IF(EXACT(H110,$H$52),$D$52,0),IF(EXACT(H110,$H$53),$D$53,0),IF(EXACT(H110,$H$54),$D$54,0),IF(EXACT(H110,$H$55),$D$55,0),IF(EXACT(H110,$H$56),$D$56,0),IF(EXACT(H110,$H$57),$D$57,0),IF(EXACT(H110,$H$58),$D$58,0),IF(EXACT(H110,$H$59),$D$59,0),IF(EXACT(H110,$H$60),$D$60,0),IF(EXACT(H110,$H$61),$D$61,0),IF(EXACT(H110,$H$62),$D$62,0),IF(EXACT(H110,$H$63),$D$63,0),IF(EXACT(H110,$H$64),$D$64,0),IF(EXACT(H110,$H$65),$D$65,0),IF(EXACT(H110,$H$66),$D$66,0),IF(EXACT(H110,$H$67),$D$67,0),IF(EXACT(H110,$H$68),$D$68,0),IF(EXACT(H110,$H$69),$D$69,0),IF(EXACT(H110,$H$70),$D$70,0),IF(EXACT(H110,$H$71),$D$71,0),IF(EXACT(H110,$H$72),$D$72,0),IF(EXACT(H110,$H$73),$D$73,0),IF(EXACT(H110,$H$74),$D$74,0),IF(EXACT(H110,$H$75),$D$75,0),IF(EXACT(H110,$H$76),$D$76,0),IF(EXACT(H110,$H$77),$D$77,0),IF(EXACT(H110,$H$78),$D$78,0),IF(EXACT(H110,$H$79),$D$79,0),IF(EXACT(H110,$H$80),$D$80,0),IF(EXACT(H110,$H$81),$D$81,0),IF(EXACT(H110,$H$82),$D$82,0),IF(EXACT(H110,$H$83),$D$83,0),IF(EXACT(H110,$H$84),$D$84,0),IF(EXACT(H110,$H$85),$D$85,0),IF(EXACT(H110,$H$86),$D$86,0),IF(EXACT(H110,$H$87),$D$87,0),IF(EXACT(H110,$H$88),$D$88,0),IF(EXACT(H110,$H$89),$D$89,0),IF(EXACT(H110,$H$90),$D$90,0),IF(EXACT(H110,$H$91),$D$91,0),IF(EXACT(H110,$H$92),$D$92,0),IF(EXACT(H110,$H$93),$D$93,0),IF(EXACT(H110,$H$94),$D$94,0),IF(EXACT(H110,$H$95),$D$95,0),IF(EXACT(H110,$H$96),$D$96,0),IF(EXACT(H110,$H$97),$D$97,0),IF(EXACT(H110,$H$98),$D$98,0),IF(EXACT(H110,$H$99),$D$99,0),IF(EXACT(H110,$H$100),$D$100,0),IF(EXACT(H110,$H$101),$D$101,0),IF(EXACT(H110,$H$102),$D$102,0),IF(EXACT(H110,$H$103),$D$103,0),IF(EXACT(H110,$H$104),$D$104,0),IF(EXACT(H110,$H$105),$D$105,0),IF(EXACT(H110,$H$106),$D$106,0),IF(EXACT(H110,$H$107),$D$107,0),IF(EXACT(H110,$H$108),$D$108,0),IF(EXACT(H110,$H$109),$D$109,0),IF(EXACT(H110,$H$110),$D$110,0),IF(EXACT(H110,$H$111),$D$111,0),IF(EXACT(H110,$H$112),$D$112,0),IF(EXACT(H110,$H$113),$D$113,0),IF(EXACT(H110,$H$114),$D$114,0))&gt;5,"Mass Produced","Fully Custom"),"Check inputs"))</f>
        <v/>
      </c>
      <c r="F110" s="10" t="str">
        <f t="shared" si="6"/>
        <v/>
      </c>
      <c r="G110" s="10" t="str">
        <f t="shared" si="7"/>
        <v/>
      </c>
      <c r="H110" t="str">
        <f t="shared" si="8"/>
        <v>0:0:0:</v>
      </c>
    </row>
    <row r="111" spans="1:8" ht="23.1" customHeight="1">
      <c r="A111" s="8"/>
      <c r="B111" s="8"/>
      <c r="C111" s="8"/>
      <c r="D111" s="9"/>
      <c r="E111" s="11" t="str">
        <f>IF(COUNTA(A111:D111)=0,"",IF(AND(A111&lt;&gt;"",B111&lt;&gt;"",C111&lt;&gt;"",ISNUMBER(D111),D111&gt;=1,D111&lt;=10000,MOD(D111,1)=0,ISNUMBER(MATCH(B111,{"Youth S","Youth M","Youth L","Youth XL","Adult XS","Adult S","Adult M","Adult L","Adult XL","Adult 2XL","Adult 3XL","Adult 4XL","Goalie"},0)),LEN(C111)&lt;=30,LEN(A111)&lt;=3,ISNUMBER(--A111),--A111&gt;=0,--A111&lt;=999,MOD(--A111,1)=0),IF(SUM(IF(EXACT(H111,$H$15),$D$15,0),IF(EXACT(H111,$H$16),$D$16,0),IF(EXACT(H111,$H$17),$D$17,0),IF(EXACT(H111,$H$18),$D$18,0),IF(EXACT(H111,$H$19),$D$19,0),IF(EXACT(H111,$H$20),$D$20,0),IF(EXACT(H111,$H$21),$D$21,0),IF(EXACT(H111,$H$22),$D$22,0),IF(EXACT(H111,$H$23),$D$23,0),IF(EXACT(H111,$H$24),$D$24,0),IF(EXACT(H111,$H$25),$D$25,0),IF(EXACT(H111,$H$26),$D$26,0),IF(EXACT(H111,$H$27),$D$27,0),IF(EXACT(H111,$H$28),$D$28,0),IF(EXACT(H111,$H$29),$D$29,0),IF(EXACT(H111,$H$30),$D$30,0),IF(EXACT(H111,$H$31),$D$31,0),IF(EXACT(H111,$H$32),$D$32,0),IF(EXACT(H111,$H$33),$D$33,0),IF(EXACT(H111,$H$34),$D$34,0),IF(EXACT(H111,$H$35),$D$35,0),IF(EXACT(H111,$H$36),$D$36,0),IF(EXACT(H111,$H$37),$D$37,0),IF(EXACT(H111,$H$38),$D$38,0),IF(EXACT(H111,$H$39),$D$39,0),IF(EXACT(H111,$H$40),$D$40,0),IF(EXACT(H111,$H$41),$D$41,0),IF(EXACT(H111,$H$42),$D$42,0),IF(EXACT(H111,$H$43),$D$43,0),IF(EXACT(H111,$H$44),$D$44,0),IF(EXACT(H111,$H$45),$D$45,0),IF(EXACT(H111,$H$46),$D$46,0),IF(EXACT(H111,$H$47),$D$47,0),IF(EXACT(H111,$H$48),$D$48,0),IF(EXACT(H111,$H$49),$D$49,0),IF(EXACT(H111,$H$50),$D$50,0),IF(EXACT(H111,$H$51),$D$51,0),IF(EXACT(H111,$H$52),$D$52,0),IF(EXACT(H111,$H$53),$D$53,0),IF(EXACT(H111,$H$54),$D$54,0),IF(EXACT(H111,$H$55),$D$55,0),IF(EXACT(H111,$H$56),$D$56,0),IF(EXACT(H111,$H$57),$D$57,0),IF(EXACT(H111,$H$58),$D$58,0),IF(EXACT(H111,$H$59),$D$59,0),IF(EXACT(H111,$H$60),$D$60,0),IF(EXACT(H111,$H$61),$D$61,0),IF(EXACT(H111,$H$62),$D$62,0),IF(EXACT(H111,$H$63),$D$63,0),IF(EXACT(H111,$H$64),$D$64,0),IF(EXACT(H111,$H$65),$D$65,0),IF(EXACT(H111,$H$66),$D$66,0),IF(EXACT(H111,$H$67),$D$67,0),IF(EXACT(H111,$H$68),$D$68,0),IF(EXACT(H111,$H$69),$D$69,0),IF(EXACT(H111,$H$70),$D$70,0),IF(EXACT(H111,$H$71),$D$71,0),IF(EXACT(H111,$H$72),$D$72,0),IF(EXACT(H111,$H$73),$D$73,0),IF(EXACT(H111,$H$74),$D$74,0),IF(EXACT(H111,$H$75),$D$75,0),IF(EXACT(H111,$H$76),$D$76,0),IF(EXACT(H111,$H$77),$D$77,0),IF(EXACT(H111,$H$78),$D$78,0),IF(EXACT(H111,$H$79),$D$79,0),IF(EXACT(H111,$H$80),$D$80,0),IF(EXACT(H111,$H$81),$D$81,0),IF(EXACT(H111,$H$82),$D$82,0),IF(EXACT(H111,$H$83),$D$83,0),IF(EXACT(H111,$H$84),$D$84,0),IF(EXACT(H111,$H$85),$D$85,0),IF(EXACT(H111,$H$86),$D$86,0),IF(EXACT(H111,$H$87),$D$87,0),IF(EXACT(H111,$H$88),$D$88,0),IF(EXACT(H111,$H$89),$D$89,0),IF(EXACT(H111,$H$90),$D$90,0),IF(EXACT(H111,$H$91),$D$91,0),IF(EXACT(H111,$H$92),$D$92,0),IF(EXACT(H111,$H$93),$D$93,0),IF(EXACT(H111,$H$94),$D$94,0),IF(EXACT(H111,$H$95),$D$95,0),IF(EXACT(H111,$H$96),$D$96,0),IF(EXACT(H111,$H$97),$D$97,0),IF(EXACT(H111,$H$98),$D$98,0),IF(EXACT(H111,$H$99),$D$99,0),IF(EXACT(H111,$H$100),$D$100,0),IF(EXACT(H111,$H$101),$D$101,0),IF(EXACT(H111,$H$102),$D$102,0),IF(EXACT(H111,$H$103),$D$103,0),IF(EXACT(H111,$H$104),$D$104,0),IF(EXACT(H111,$H$105),$D$105,0),IF(EXACT(H111,$H$106),$D$106,0),IF(EXACT(H111,$H$107),$D$107,0),IF(EXACT(H111,$H$108),$D$108,0),IF(EXACT(H111,$H$109),$D$109,0),IF(EXACT(H111,$H$110),$D$110,0),IF(EXACT(H111,$H$111),$D$111,0),IF(EXACT(H111,$H$112),$D$112,0),IF(EXACT(H111,$H$113),$D$113,0),IF(EXACT(H111,$H$114),$D$114,0))&gt;5,"Mass Produced","Fully Custom"),"Check inputs"))</f>
        <v/>
      </c>
      <c r="F111" s="10" t="str">
        <f t="shared" ref="F111:F142" si="9">IF(OR(E111="",E111="Check inputs"),"",IF(E111="Mass Produced",50,65))</f>
        <v/>
      </c>
      <c r="G111" s="10" t="str">
        <f t="shared" ref="G111:G142" si="10">IF(ISNUMBER(F111),D111*F111,"")</f>
        <v/>
      </c>
      <c r="H111" t="str">
        <f t="shared" si="8"/>
        <v>0:0:0:</v>
      </c>
    </row>
    <row r="112" spans="1:8" ht="23.1" customHeight="1">
      <c r="A112" s="8"/>
      <c r="B112" s="8"/>
      <c r="C112" s="8"/>
      <c r="D112" s="9"/>
      <c r="E112" s="11" t="str">
        <f>IF(COUNTA(A112:D112)=0,"",IF(AND(A112&lt;&gt;"",B112&lt;&gt;"",C112&lt;&gt;"",ISNUMBER(D112),D112&gt;=1,D112&lt;=10000,MOD(D112,1)=0,ISNUMBER(MATCH(B112,{"Youth S","Youth M","Youth L","Youth XL","Adult XS","Adult S","Adult M","Adult L","Adult XL","Adult 2XL","Adult 3XL","Adult 4XL","Goalie"},0)),LEN(C112)&lt;=30,LEN(A112)&lt;=3,ISNUMBER(--A112),--A112&gt;=0,--A112&lt;=999,MOD(--A112,1)=0),IF(SUM(IF(EXACT(H112,$H$15),$D$15,0),IF(EXACT(H112,$H$16),$D$16,0),IF(EXACT(H112,$H$17),$D$17,0),IF(EXACT(H112,$H$18),$D$18,0),IF(EXACT(H112,$H$19),$D$19,0),IF(EXACT(H112,$H$20),$D$20,0),IF(EXACT(H112,$H$21),$D$21,0),IF(EXACT(H112,$H$22),$D$22,0),IF(EXACT(H112,$H$23),$D$23,0),IF(EXACT(H112,$H$24),$D$24,0),IF(EXACT(H112,$H$25),$D$25,0),IF(EXACT(H112,$H$26),$D$26,0),IF(EXACT(H112,$H$27),$D$27,0),IF(EXACT(H112,$H$28),$D$28,0),IF(EXACT(H112,$H$29),$D$29,0),IF(EXACT(H112,$H$30),$D$30,0),IF(EXACT(H112,$H$31),$D$31,0),IF(EXACT(H112,$H$32),$D$32,0),IF(EXACT(H112,$H$33),$D$33,0),IF(EXACT(H112,$H$34),$D$34,0),IF(EXACT(H112,$H$35),$D$35,0),IF(EXACT(H112,$H$36),$D$36,0),IF(EXACT(H112,$H$37),$D$37,0),IF(EXACT(H112,$H$38),$D$38,0),IF(EXACT(H112,$H$39),$D$39,0),IF(EXACT(H112,$H$40),$D$40,0),IF(EXACT(H112,$H$41),$D$41,0),IF(EXACT(H112,$H$42),$D$42,0),IF(EXACT(H112,$H$43),$D$43,0),IF(EXACT(H112,$H$44),$D$44,0),IF(EXACT(H112,$H$45),$D$45,0),IF(EXACT(H112,$H$46),$D$46,0),IF(EXACT(H112,$H$47),$D$47,0),IF(EXACT(H112,$H$48),$D$48,0),IF(EXACT(H112,$H$49),$D$49,0),IF(EXACT(H112,$H$50),$D$50,0),IF(EXACT(H112,$H$51),$D$51,0),IF(EXACT(H112,$H$52),$D$52,0),IF(EXACT(H112,$H$53),$D$53,0),IF(EXACT(H112,$H$54),$D$54,0),IF(EXACT(H112,$H$55),$D$55,0),IF(EXACT(H112,$H$56),$D$56,0),IF(EXACT(H112,$H$57),$D$57,0),IF(EXACT(H112,$H$58),$D$58,0),IF(EXACT(H112,$H$59),$D$59,0),IF(EXACT(H112,$H$60),$D$60,0),IF(EXACT(H112,$H$61),$D$61,0),IF(EXACT(H112,$H$62),$D$62,0),IF(EXACT(H112,$H$63),$D$63,0),IF(EXACT(H112,$H$64),$D$64,0),IF(EXACT(H112,$H$65),$D$65,0),IF(EXACT(H112,$H$66),$D$66,0),IF(EXACT(H112,$H$67),$D$67,0),IF(EXACT(H112,$H$68),$D$68,0),IF(EXACT(H112,$H$69),$D$69,0),IF(EXACT(H112,$H$70),$D$70,0),IF(EXACT(H112,$H$71),$D$71,0),IF(EXACT(H112,$H$72),$D$72,0),IF(EXACT(H112,$H$73),$D$73,0),IF(EXACT(H112,$H$74),$D$74,0),IF(EXACT(H112,$H$75),$D$75,0),IF(EXACT(H112,$H$76),$D$76,0),IF(EXACT(H112,$H$77),$D$77,0),IF(EXACT(H112,$H$78),$D$78,0),IF(EXACT(H112,$H$79),$D$79,0),IF(EXACT(H112,$H$80),$D$80,0),IF(EXACT(H112,$H$81),$D$81,0),IF(EXACT(H112,$H$82),$D$82,0),IF(EXACT(H112,$H$83),$D$83,0),IF(EXACT(H112,$H$84),$D$84,0),IF(EXACT(H112,$H$85),$D$85,0),IF(EXACT(H112,$H$86),$D$86,0),IF(EXACT(H112,$H$87),$D$87,0),IF(EXACT(H112,$H$88),$D$88,0),IF(EXACT(H112,$H$89),$D$89,0),IF(EXACT(H112,$H$90),$D$90,0),IF(EXACT(H112,$H$91),$D$91,0),IF(EXACT(H112,$H$92),$D$92,0),IF(EXACT(H112,$H$93),$D$93,0),IF(EXACT(H112,$H$94),$D$94,0),IF(EXACT(H112,$H$95),$D$95,0),IF(EXACT(H112,$H$96),$D$96,0),IF(EXACT(H112,$H$97),$D$97,0),IF(EXACT(H112,$H$98),$D$98,0),IF(EXACT(H112,$H$99),$D$99,0),IF(EXACT(H112,$H$100),$D$100,0),IF(EXACT(H112,$H$101),$D$101,0),IF(EXACT(H112,$H$102),$D$102,0),IF(EXACT(H112,$H$103),$D$103,0),IF(EXACT(H112,$H$104),$D$104,0),IF(EXACT(H112,$H$105),$D$105,0),IF(EXACT(H112,$H$106),$D$106,0),IF(EXACT(H112,$H$107),$D$107,0),IF(EXACT(H112,$H$108),$D$108,0),IF(EXACT(H112,$H$109),$D$109,0),IF(EXACT(H112,$H$110),$D$110,0),IF(EXACT(H112,$H$111),$D$111,0),IF(EXACT(H112,$H$112),$D$112,0),IF(EXACT(H112,$H$113),$D$113,0),IF(EXACT(H112,$H$114),$D$114,0))&gt;5,"Mass Produced","Fully Custom"),"Check inputs"))</f>
        <v/>
      </c>
      <c r="F112" s="10" t="str">
        <f t="shared" si="9"/>
        <v/>
      </c>
      <c r="G112" s="10" t="str">
        <f t="shared" si="10"/>
        <v/>
      </c>
      <c r="H112" t="str">
        <f t="shared" si="8"/>
        <v>0:0:0:</v>
      </c>
    </row>
    <row r="113" spans="1:8" ht="23.1" customHeight="1">
      <c r="A113" s="8"/>
      <c r="B113" s="8"/>
      <c r="C113" s="8"/>
      <c r="D113" s="9"/>
      <c r="E113" s="11" t="str">
        <f>IF(COUNTA(A113:D113)=0,"",IF(AND(A113&lt;&gt;"",B113&lt;&gt;"",C113&lt;&gt;"",ISNUMBER(D113),D113&gt;=1,D113&lt;=10000,MOD(D113,1)=0,ISNUMBER(MATCH(B113,{"Youth S","Youth M","Youth L","Youth XL","Adult XS","Adult S","Adult M","Adult L","Adult XL","Adult 2XL","Adult 3XL","Adult 4XL","Goalie"},0)),LEN(C113)&lt;=30,LEN(A113)&lt;=3,ISNUMBER(--A113),--A113&gt;=0,--A113&lt;=999,MOD(--A113,1)=0),IF(SUM(IF(EXACT(H113,$H$15),$D$15,0),IF(EXACT(H113,$H$16),$D$16,0),IF(EXACT(H113,$H$17),$D$17,0),IF(EXACT(H113,$H$18),$D$18,0),IF(EXACT(H113,$H$19),$D$19,0),IF(EXACT(H113,$H$20),$D$20,0),IF(EXACT(H113,$H$21),$D$21,0),IF(EXACT(H113,$H$22),$D$22,0),IF(EXACT(H113,$H$23),$D$23,0),IF(EXACT(H113,$H$24),$D$24,0),IF(EXACT(H113,$H$25),$D$25,0),IF(EXACT(H113,$H$26),$D$26,0),IF(EXACT(H113,$H$27),$D$27,0),IF(EXACT(H113,$H$28),$D$28,0),IF(EXACT(H113,$H$29),$D$29,0),IF(EXACT(H113,$H$30),$D$30,0),IF(EXACT(H113,$H$31),$D$31,0),IF(EXACT(H113,$H$32),$D$32,0),IF(EXACT(H113,$H$33),$D$33,0),IF(EXACT(H113,$H$34),$D$34,0),IF(EXACT(H113,$H$35),$D$35,0),IF(EXACT(H113,$H$36),$D$36,0),IF(EXACT(H113,$H$37),$D$37,0),IF(EXACT(H113,$H$38),$D$38,0),IF(EXACT(H113,$H$39),$D$39,0),IF(EXACT(H113,$H$40),$D$40,0),IF(EXACT(H113,$H$41),$D$41,0),IF(EXACT(H113,$H$42),$D$42,0),IF(EXACT(H113,$H$43),$D$43,0),IF(EXACT(H113,$H$44),$D$44,0),IF(EXACT(H113,$H$45),$D$45,0),IF(EXACT(H113,$H$46),$D$46,0),IF(EXACT(H113,$H$47),$D$47,0),IF(EXACT(H113,$H$48),$D$48,0),IF(EXACT(H113,$H$49),$D$49,0),IF(EXACT(H113,$H$50),$D$50,0),IF(EXACT(H113,$H$51),$D$51,0),IF(EXACT(H113,$H$52),$D$52,0),IF(EXACT(H113,$H$53),$D$53,0),IF(EXACT(H113,$H$54),$D$54,0),IF(EXACT(H113,$H$55),$D$55,0),IF(EXACT(H113,$H$56),$D$56,0),IF(EXACT(H113,$H$57),$D$57,0),IF(EXACT(H113,$H$58),$D$58,0),IF(EXACT(H113,$H$59),$D$59,0),IF(EXACT(H113,$H$60),$D$60,0),IF(EXACT(H113,$H$61),$D$61,0),IF(EXACT(H113,$H$62),$D$62,0),IF(EXACT(H113,$H$63),$D$63,0),IF(EXACT(H113,$H$64),$D$64,0),IF(EXACT(H113,$H$65),$D$65,0),IF(EXACT(H113,$H$66),$D$66,0),IF(EXACT(H113,$H$67),$D$67,0),IF(EXACT(H113,$H$68),$D$68,0),IF(EXACT(H113,$H$69),$D$69,0),IF(EXACT(H113,$H$70),$D$70,0),IF(EXACT(H113,$H$71),$D$71,0),IF(EXACT(H113,$H$72),$D$72,0),IF(EXACT(H113,$H$73),$D$73,0),IF(EXACT(H113,$H$74),$D$74,0),IF(EXACT(H113,$H$75),$D$75,0),IF(EXACT(H113,$H$76),$D$76,0),IF(EXACT(H113,$H$77),$D$77,0),IF(EXACT(H113,$H$78),$D$78,0),IF(EXACT(H113,$H$79),$D$79,0),IF(EXACT(H113,$H$80),$D$80,0),IF(EXACT(H113,$H$81),$D$81,0),IF(EXACT(H113,$H$82),$D$82,0),IF(EXACT(H113,$H$83),$D$83,0),IF(EXACT(H113,$H$84),$D$84,0),IF(EXACT(H113,$H$85),$D$85,0),IF(EXACT(H113,$H$86),$D$86,0),IF(EXACT(H113,$H$87),$D$87,0),IF(EXACT(H113,$H$88),$D$88,0),IF(EXACT(H113,$H$89),$D$89,0),IF(EXACT(H113,$H$90),$D$90,0),IF(EXACT(H113,$H$91),$D$91,0),IF(EXACT(H113,$H$92),$D$92,0),IF(EXACT(H113,$H$93),$D$93,0),IF(EXACT(H113,$H$94),$D$94,0),IF(EXACT(H113,$H$95),$D$95,0),IF(EXACT(H113,$H$96),$D$96,0),IF(EXACT(H113,$H$97),$D$97,0),IF(EXACT(H113,$H$98),$D$98,0),IF(EXACT(H113,$H$99),$D$99,0),IF(EXACT(H113,$H$100),$D$100,0),IF(EXACT(H113,$H$101),$D$101,0),IF(EXACT(H113,$H$102),$D$102,0),IF(EXACT(H113,$H$103),$D$103,0),IF(EXACT(H113,$H$104),$D$104,0),IF(EXACT(H113,$H$105),$D$105,0),IF(EXACT(H113,$H$106),$D$106,0),IF(EXACT(H113,$H$107),$D$107,0),IF(EXACT(H113,$H$108),$D$108,0),IF(EXACT(H113,$H$109),$D$109,0),IF(EXACT(H113,$H$110),$D$110,0),IF(EXACT(H113,$H$111),$D$111,0),IF(EXACT(H113,$H$112),$D$112,0),IF(EXACT(H113,$H$113),$D$113,0),IF(EXACT(H113,$H$114),$D$114,0))&gt;5,"Mass Produced","Fully Custom"),"Check inputs"))</f>
        <v/>
      </c>
      <c r="F113" s="10" t="str">
        <f t="shared" si="9"/>
        <v/>
      </c>
      <c r="G113" s="10" t="str">
        <f t="shared" si="10"/>
        <v/>
      </c>
      <c r="H113" t="str">
        <f t="shared" si="8"/>
        <v>0:0:0:</v>
      </c>
    </row>
    <row r="114" spans="1:8" ht="23.1" customHeight="1">
      <c r="A114" s="8"/>
      <c r="B114" s="8"/>
      <c r="C114" s="8"/>
      <c r="D114" s="9"/>
      <c r="E114" s="11" t="str">
        <f>IF(COUNTA(A114:D114)=0,"",IF(AND(A114&lt;&gt;"",B114&lt;&gt;"",C114&lt;&gt;"",ISNUMBER(D114),D114&gt;=1,D114&lt;=10000,MOD(D114,1)=0,ISNUMBER(MATCH(B114,{"Youth S","Youth M","Youth L","Youth XL","Adult XS","Adult S","Adult M","Adult L","Adult XL","Adult 2XL","Adult 3XL","Adult 4XL","Goalie"},0)),LEN(C114)&lt;=30,LEN(A114)&lt;=3,ISNUMBER(--A114),--A114&gt;=0,--A114&lt;=999,MOD(--A114,1)=0),IF(SUM(IF(EXACT(H114,$H$15),$D$15,0),IF(EXACT(H114,$H$16),$D$16,0),IF(EXACT(H114,$H$17),$D$17,0),IF(EXACT(H114,$H$18),$D$18,0),IF(EXACT(H114,$H$19),$D$19,0),IF(EXACT(H114,$H$20),$D$20,0),IF(EXACT(H114,$H$21),$D$21,0),IF(EXACT(H114,$H$22),$D$22,0),IF(EXACT(H114,$H$23),$D$23,0),IF(EXACT(H114,$H$24),$D$24,0),IF(EXACT(H114,$H$25),$D$25,0),IF(EXACT(H114,$H$26),$D$26,0),IF(EXACT(H114,$H$27),$D$27,0),IF(EXACT(H114,$H$28),$D$28,0),IF(EXACT(H114,$H$29),$D$29,0),IF(EXACT(H114,$H$30),$D$30,0),IF(EXACT(H114,$H$31),$D$31,0),IF(EXACT(H114,$H$32),$D$32,0),IF(EXACT(H114,$H$33),$D$33,0),IF(EXACT(H114,$H$34),$D$34,0),IF(EXACT(H114,$H$35),$D$35,0),IF(EXACT(H114,$H$36),$D$36,0),IF(EXACT(H114,$H$37),$D$37,0),IF(EXACT(H114,$H$38),$D$38,0),IF(EXACT(H114,$H$39),$D$39,0),IF(EXACT(H114,$H$40),$D$40,0),IF(EXACT(H114,$H$41),$D$41,0),IF(EXACT(H114,$H$42),$D$42,0),IF(EXACT(H114,$H$43),$D$43,0),IF(EXACT(H114,$H$44),$D$44,0),IF(EXACT(H114,$H$45),$D$45,0),IF(EXACT(H114,$H$46),$D$46,0),IF(EXACT(H114,$H$47),$D$47,0),IF(EXACT(H114,$H$48),$D$48,0),IF(EXACT(H114,$H$49),$D$49,0),IF(EXACT(H114,$H$50),$D$50,0),IF(EXACT(H114,$H$51),$D$51,0),IF(EXACT(H114,$H$52),$D$52,0),IF(EXACT(H114,$H$53),$D$53,0),IF(EXACT(H114,$H$54),$D$54,0),IF(EXACT(H114,$H$55),$D$55,0),IF(EXACT(H114,$H$56),$D$56,0),IF(EXACT(H114,$H$57),$D$57,0),IF(EXACT(H114,$H$58),$D$58,0),IF(EXACT(H114,$H$59),$D$59,0),IF(EXACT(H114,$H$60),$D$60,0),IF(EXACT(H114,$H$61),$D$61,0),IF(EXACT(H114,$H$62),$D$62,0),IF(EXACT(H114,$H$63),$D$63,0),IF(EXACT(H114,$H$64),$D$64,0),IF(EXACT(H114,$H$65),$D$65,0),IF(EXACT(H114,$H$66),$D$66,0),IF(EXACT(H114,$H$67),$D$67,0),IF(EXACT(H114,$H$68),$D$68,0),IF(EXACT(H114,$H$69),$D$69,0),IF(EXACT(H114,$H$70),$D$70,0),IF(EXACT(H114,$H$71),$D$71,0),IF(EXACT(H114,$H$72),$D$72,0),IF(EXACT(H114,$H$73),$D$73,0),IF(EXACT(H114,$H$74),$D$74,0),IF(EXACT(H114,$H$75),$D$75,0),IF(EXACT(H114,$H$76),$D$76,0),IF(EXACT(H114,$H$77),$D$77,0),IF(EXACT(H114,$H$78),$D$78,0),IF(EXACT(H114,$H$79),$D$79,0),IF(EXACT(H114,$H$80),$D$80,0),IF(EXACT(H114,$H$81),$D$81,0),IF(EXACT(H114,$H$82),$D$82,0),IF(EXACT(H114,$H$83),$D$83,0),IF(EXACT(H114,$H$84),$D$84,0),IF(EXACT(H114,$H$85),$D$85,0),IF(EXACT(H114,$H$86),$D$86,0),IF(EXACT(H114,$H$87),$D$87,0),IF(EXACT(H114,$H$88),$D$88,0),IF(EXACT(H114,$H$89),$D$89,0),IF(EXACT(H114,$H$90),$D$90,0),IF(EXACT(H114,$H$91),$D$91,0),IF(EXACT(H114,$H$92),$D$92,0),IF(EXACT(H114,$H$93),$D$93,0),IF(EXACT(H114,$H$94),$D$94,0),IF(EXACT(H114,$H$95),$D$95,0),IF(EXACT(H114,$H$96),$D$96,0),IF(EXACT(H114,$H$97),$D$97,0),IF(EXACT(H114,$H$98),$D$98,0),IF(EXACT(H114,$H$99),$D$99,0),IF(EXACT(H114,$H$100),$D$100,0),IF(EXACT(H114,$H$101),$D$101,0),IF(EXACT(H114,$H$102),$D$102,0),IF(EXACT(H114,$H$103),$D$103,0),IF(EXACT(H114,$H$104),$D$104,0),IF(EXACT(H114,$H$105),$D$105,0),IF(EXACT(H114,$H$106),$D$106,0),IF(EXACT(H114,$H$107),$D$107,0),IF(EXACT(H114,$H$108),$D$108,0),IF(EXACT(H114,$H$109),$D$109,0),IF(EXACT(H114,$H$110),$D$110,0),IF(EXACT(H114,$H$111),$D$111,0),IF(EXACT(H114,$H$112),$D$112,0),IF(EXACT(H114,$H$113),$D$113,0),IF(EXACT(H114,$H$114),$D$114,0))&gt;5,"Mass Produced","Fully Custom"),"Check inputs"))</f>
        <v/>
      </c>
      <c r="F114" s="10" t="str">
        <f t="shared" si="9"/>
        <v/>
      </c>
      <c r="G114" s="10" t="str">
        <f t="shared" si="10"/>
        <v/>
      </c>
      <c r="H114" t="str">
        <f t="shared" si="8"/>
        <v>0:0:0:</v>
      </c>
    </row>
    <row r="115" spans="1:8" ht="23.1" customHeight="1">
      <c r="A115" s="1"/>
      <c r="B115" s="1"/>
      <c r="C115" s="1"/>
      <c r="D115" s="1"/>
      <c r="E115" s="1"/>
      <c r="F115" s="1"/>
      <c r="G115" s="1"/>
    </row>
    <row r="116" spans="1:8" ht="27.95" customHeight="1">
      <c r="A116" s="20" t="s">
        <v>10</v>
      </c>
      <c r="B116" s="20"/>
      <c r="C116" s="20"/>
      <c r="D116" s="4">
        <f>D13</f>
        <v>0</v>
      </c>
      <c r="E116" s="4"/>
      <c r="F116" s="4"/>
      <c r="G116" s="12">
        <f>G13</f>
        <v>0</v>
      </c>
    </row>
    <row r="117" spans="1:8" ht="23.1" customHeight="1">
      <c r="A117" s="1"/>
      <c r="B117" s="1"/>
      <c r="C117" s="1"/>
      <c r="D117" s="1"/>
      <c r="E117" s="1"/>
      <c r="F117" s="1"/>
      <c r="G117" s="1"/>
    </row>
    <row r="118" spans="1:8" ht="23.1" customHeight="1">
      <c r="A118" s="14" t="s">
        <v>20</v>
      </c>
      <c r="B118" s="14"/>
      <c r="C118" s="14"/>
      <c r="D118" s="14"/>
      <c r="E118" s="14"/>
      <c r="F118" s="14"/>
      <c r="G118" s="14"/>
    </row>
    <row r="119" spans="1:8" ht="23.1" customHeight="1">
      <c r="A119" s="14" t="s">
        <v>21</v>
      </c>
      <c r="B119" s="14"/>
      <c r="C119" s="14"/>
      <c r="D119" s="14"/>
      <c r="E119" s="14"/>
      <c r="F119" s="14"/>
      <c r="G119" s="14"/>
    </row>
  </sheetData>
  <mergeCells count="14">
    <mergeCell ref="A116:C116"/>
    <mergeCell ref="A118:G118"/>
    <mergeCell ref="A119:G119"/>
    <mergeCell ref="A8:G8"/>
    <mergeCell ref="A9:G9"/>
    <mergeCell ref="A10:G10"/>
    <mergeCell ref="A11:G11"/>
    <mergeCell ref="A13:C13"/>
    <mergeCell ref="A2:G2"/>
    <mergeCell ref="A3:G3"/>
    <mergeCell ref="B5:D5"/>
    <mergeCell ref="F5:G5"/>
    <mergeCell ref="B6:D6"/>
    <mergeCell ref="F6:G6"/>
  </mergeCells>
  <conditionalFormatting sqref="A15:G114">
    <cfRule type="expression" dxfId="0" priority="1">
      <formula>$E15="Check inputs"</formula>
    </cfRule>
  </conditionalFormatting>
  <dataValidations count="4">
    <dataValidation type="list" allowBlank="1" showErrorMessage="1" errorTitle="Invalid entry" error="Use a listed size, 0–999 jersey number, 1–10000 whole quantity, or a name of up to 30 characters." sqref="B15:B114" xr:uid="{00000000-0002-0000-0000-000000000000}">
      <formula1>"Youth S,Youth M,Youth L,Youth XL,Adult XS,Adult S,Adult M,Adult L,Adult XL,Adult 2XL,Adult 3XL,Adult 4XL,Goalie"</formula1>
    </dataValidation>
    <dataValidation type="whole" allowBlank="1" showErrorMessage="1" errorTitle="Invalid entry" error="Use a listed size, 0–999 jersey number, 1–10000 whole quantity, or a name of up to 30 characters." sqref="D15:D114" xr:uid="{00000000-0002-0000-0000-000001000000}">
      <formula1>1</formula1>
      <formula2>10000</formula2>
    </dataValidation>
    <dataValidation type="custom" allowBlank="1" showErrorMessage="1" errorTitle="Invalid entry" error="Use a listed size, 0–999 jersey number, 1–10000 whole quantity, or a name of up to 30 characters." sqref="A15:A114" xr:uid="{00000000-0002-0000-0000-000002000000}">
      <formula1>OR(A15="",AND(LEN(A15)&lt;=3,ISNUMBER(--A15),--A15&gt;=0,--A15&lt;=999,MOD(--A15,1)=0))</formula1>
    </dataValidation>
    <dataValidation type="textLength" allowBlank="1" showErrorMessage="1" errorTitle="Invalid entry" error="Use a listed size, 0–999 jersey number, 1–10000 whole quantity, or a name of up to 30 characters." sqref="C15:C114" xr:uid="{00000000-0002-0000-0000-000003000000}">
      <formula1>1</formula1>
      <formula2>30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Jersey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Healy</dc:creator>
  <cp:lastModifiedBy>Rob Healy</cp:lastModifiedBy>
  <dcterms:created xsi:type="dcterms:W3CDTF">2026-10-01T15:08:15Z</dcterms:created>
  <dcterms:modified xsi:type="dcterms:W3CDTF">2026-10-01T15:08:15Z</dcterms:modified>
</cp:coreProperties>
</file>