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P 21\Mobility Management\Documents and Templates\Program Packet\Host Agency Packet\"/>
    </mc:Choice>
  </mc:AlternateContent>
  <xr:revisionPtr revIDLastSave="0" documentId="13_ncr:1_{B5178822-4045-4965-90AC-8BADB7FBD79A}" xr6:coauthVersionLast="47" xr6:coauthVersionMax="47" xr10:uidLastSave="{00000000-0000-0000-0000-000000000000}"/>
  <bookViews>
    <workbookView xWindow="-38520" yWindow="-120" windowWidth="38640" windowHeight="21240" activeTab="1" xr2:uid="{667F58F0-0BB5-4972-80FD-93425F01C0EC}"/>
  </bookViews>
  <sheets>
    <sheet name="Application Budget" sheetId="6" r:id="rId1"/>
    <sheet name="Budget Revision" sheetId="5" r:id="rId2"/>
    <sheet name="Example 1 MM Budget" sheetId="1" r:id="rId3"/>
    <sheet name="Example Multiple MM Budge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6" l="1"/>
  <c r="C53" i="6" s="1"/>
  <c r="D18" i="5"/>
  <c r="D17" i="5"/>
  <c r="D16" i="5"/>
  <c r="D13" i="5"/>
  <c r="D12" i="5"/>
  <c r="D11" i="5"/>
  <c r="D10" i="5"/>
  <c r="D9" i="5"/>
  <c r="D8" i="5"/>
  <c r="D7" i="5"/>
  <c r="D6" i="5"/>
  <c r="D5" i="5"/>
  <c r="D4" i="5"/>
  <c r="C52" i="6" l="1"/>
  <c r="C48" i="3"/>
  <c r="C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tc={3CA089D2-7970-4F00-8778-0235962FEE91}</author>
  </authors>
  <commentList>
    <comment ref="A4" authorId="0" shapeId="0" xr:uid="{3CA089D2-7970-4F00-8778-0235962FEE91}">
      <text>
        <t>[Threaded comment]
Your version of Excel allows you to read this threaded comment; however, any edits to it will get removed if the file is opened in a newer version of Excel. Learn more: https://go.microsoft.com/fwlink/?linkid=870924
Comment:
    USOA Account Codes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tc={4077A98C-3DAE-483E-98FD-91641FA3D9B6}</author>
  </authors>
  <commentList>
    <comment ref="A4" authorId="0" shapeId="0" xr:uid="{4077A98C-3DAE-483E-98FD-91641FA3D9B6}">
      <text>
        <t>[Threaded comment]
Your version of Excel allows you to read this threaded comment; however, any edits to it will get removed if the file is opened in a newer version of Excel. Learn more: https://go.microsoft.com/fwlink/?linkid=870924
Comment:
    USOA Account Codes</t>
      </text>
    </comment>
  </commentList>
</comments>
</file>

<file path=xl/sharedStrings.xml><?xml version="1.0" encoding="utf-8"?>
<sst xmlns="http://schemas.openxmlformats.org/spreadsheetml/2006/main" count="224" uniqueCount="97">
  <si>
    <t>Total Expenses</t>
  </si>
  <si>
    <t>Fringe Benefits</t>
  </si>
  <si>
    <t>Management Services Fees</t>
  </si>
  <si>
    <t>Professional/Technical Services</t>
  </si>
  <si>
    <t>Temporary Help</t>
  </si>
  <si>
    <t>Contract Maintenance Services</t>
  </si>
  <si>
    <t>Custodial Services</t>
  </si>
  <si>
    <t>Other Materials &amp; Supplies</t>
  </si>
  <si>
    <t>Utilities other than Propulsion</t>
  </si>
  <si>
    <t xml:space="preserve"> </t>
  </si>
  <si>
    <t>Casualty and Liability Costs (if applicable)</t>
  </si>
  <si>
    <t>Property Taxes</t>
  </si>
  <si>
    <t>Other Taxes</t>
  </si>
  <si>
    <t>Dues &amp; Subscriptions</t>
  </si>
  <si>
    <t>Travel &amp; Meetings</t>
  </si>
  <si>
    <t>Bridge, Tunnel &amp; Highway Tolls</t>
  </si>
  <si>
    <t>Advertising/Promotion Media</t>
  </si>
  <si>
    <t>Other Miscellaneous Expense</t>
  </si>
  <si>
    <t>Advertising Fees (professional services)</t>
  </si>
  <si>
    <t>Other Costs</t>
  </si>
  <si>
    <t>Local Cash (Income/Local Match)</t>
  </si>
  <si>
    <t>501 LABOR</t>
  </si>
  <si>
    <t>502 FRINGE BENEFITS</t>
  </si>
  <si>
    <t>503 SERVICES</t>
  </si>
  <si>
    <t>504 MATERIALS AND SUPPLIES CONSUMED</t>
  </si>
  <si>
    <t>505 UTILITIES</t>
  </si>
  <si>
    <t>507 TAXES</t>
  </si>
  <si>
    <t>509 MISCELLANEOUS EXPENSES</t>
  </si>
  <si>
    <t>600  OTHER COSTS</t>
  </si>
  <si>
    <t>Amount</t>
  </si>
  <si>
    <t>Description</t>
  </si>
  <si>
    <t>Supervisor's salary at 5% of $65,000 annually</t>
  </si>
  <si>
    <t>Supervisor Salary</t>
  </si>
  <si>
    <t>Mobility Managers Salary</t>
  </si>
  <si>
    <t>Finance Manager Salary</t>
  </si>
  <si>
    <t>Janitor Salary - office cleaning</t>
  </si>
  <si>
    <t>Janitor's salary at 5% of $25,000 annually</t>
  </si>
  <si>
    <t>Mobility Managers Fringe Benefits</t>
  </si>
  <si>
    <t>Supervisor Fringe Benefits</t>
  </si>
  <si>
    <t>Finance Manager Fringe Benefits</t>
  </si>
  <si>
    <t>Janitor Fringe Benefits</t>
  </si>
  <si>
    <t>Finance Manager's salary at 5% of $50,000 annually</t>
  </si>
  <si>
    <t>Supervisor's fringe at 5% of $20,000 annually</t>
  </si>
  <si>
    <t>CTAA, APTA, SWTA and OTA memberships</t>
  </si>
  <si>
    <t xml:space="preserve">Mileage expense, CTAA conference and NTI training travel. </t>
  </si>
  <si>
    <t>Tolls (if applicable)</t>
  </si>
  <si>
    <t>Internet service ($50/mo)</t>
  </si>
  <si>
    <t>Brochure, public guide publications, flyers, branded promotional items for the public and other marketing material.</t>
  </si>
  <si>
    <t>Other General Admin Expenses (Rent)</t>
  </si>
  <si>
    <t>Annual Salary</t>
  </si>
  <si>
    <t>Finance Manager's fringe at 5% of $15,000 annually</t>
  </si>
  <si>
    <t>Janitor's fringe at 5% of $5,000 annually</t>
  </si>
  <si>
    <t>Office space</t>
  </si>
  <si>
    <t>Paid leave, insurance, workers comp, etc.</t>
  </si>
  <si>
    <t>Public meeting supplies &amp; variable expenses</t>
  </si>
  <si>
    <t>Use of office printer ink, paper, pens and general office consumables</t>
  </si>
  <si>
    <t>Laptop &amp; monitor with warranty, sales tax, shipping cost.</t>
  </si>
  <si>
    <t>Example Mobility Management Program Budget</t>
  </si>
  <si>
    <t>Notes on this example:</t>
  </si>
  <si>
    <t>1. Budget line items can be moved to another line with prior written ODOT approval.</t>
  </si>
  <si>
    <t xml:space="preserve">2. A budget revision form &amp; supporting documentation must be submitted with line item changes. </t>
  </si>
  <si>
    <t>Design services, website hosting, social media, etc.</t>
  </si>
  <si>
    <t>Other Services (consulting, etc)</t>
  </si>
  <si>
    <t>Office space ($500/month per mobility manager)</t>
  </si>
  <si>
    <t>Annual Salary (2 MM's at $45k)</t>
  </si>
  <si>
    <t>Code</t>
  </si>
  <si>
    <t>Details</t>
  </si>
  <si>
    <t>Mobility Manager 20XX Budget Revision Justification</t>
  </si>
  <si>
    <t>Original Submission</t>
  </si>
  <si>
    <t>Revision Request</t>
  </si>
  <si>
    <t>Difference</t>
  </si>
  <si>
    <t>Mobility Mgr. Share</t>
  </si>
  <si>
    <t>Match Share</t>
  </si>
  <si>
    <t>Justification Narrative</t>
  </si>
  <si>
    <t>501.02.02 SALARIES</t>
  </si>
  <si>
    <t>502.15.03 OTHER FRINGE BENEFITS</t>
  </si>
  <si>
    <t xml:space="preserve">Indirect Cost Rate </t>
  </si>
  <si>
    <t>*Indirect program costs must include a cost allocation plan</t>
  </si>
  <si>
    <t>505 UTILITIES*</t>
  </si>
  <si>
    <t>507 TAXES*</t>
  </si>
  <si>
    <t>Indirect Costs**</t>
  </si>
  <si>
    <t>**Indirect cost rate for agency- must provide documentation to ODOT annually</t>
  </si>
  <si>
    <t xml:space="preserve">Other General Admin Expenses </t>
  </si>
  <si>
    <t>Budget Total</t>
  </si>
  <si>
    <t>Total at 80%</t>
  </si>
  <si>
    <t xml:space="preserve">Total 20% local match </t>
  </si>
  <si>
    <t>Mobility Management Program Budget</t>
  </si>
  <si>
    <t xml:space="preserve">Date of Application: </t>
  </si>
  <si>
    <t>This is the initial budget for the Mobility Management program submitted with the application.</t>
  </si>
  <si>
    <t>Insert Agency Name Here</t>
  </si>
  <si>
    <t>Insert indirect cost rate here</t>
  </si>
  <si>
    <t>503 SERVICES (MANAGEMENT SERVICE, ADVERTISING, TECHNICAL SERVICE AND OTHER SERVICE FEES)</t>
  </si>
  <si>
    <t xml:space="preserve"> 504 MATERIALS AND SUPPLIES CONSUMED</t>
  </si>
  <si>
    <t xml:space="preserve">505 Utilities </t>
  </si>
  <si>
    <t>507 Taxes</t>
  </si>
  <si>
    <t>509 TRAVEL, DUES, ADVERTISING AND OTHER MISCELLANEOUS EXPENSES</t>
  </si>
  <si>
    <t>600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</si>
</sst>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3" xfId="0" applyBorder="1"/>
    <xf numFmtId="0" fontId="0" fillId="0" borderId="7" xfId="0" applyBorder="1"/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Border="1"/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164" fontId="0" fillId="0" borderId="11" xfId="1" applyNumberFormat="1" applyFont="1" applyBorder="1"/>
    <xf numFmtId="0" fontId="0" fillId="0" borderId="6" xfId="0" applyBorder="1" applyAlignment="1">
      <alignment wrapText="1"/>
    </xf>
    <xf numFmtId="0" fontId="0" fillId="2" borderId="3" xfId="0" applyFill="1" applyBorder="1"/>
    <xf numFmtId="0" fontId="0" fillId="2" borderId="0" xfId="0" applyFill="1"/>
    <xf numFmtId="0" fontId="0" fillId="3" borderId="8" xfId="0" applyFill="1" applyBorder="1"/>
    <xf numFmtId="164" fontId="0" fillId="3" borderId="8" xfId="1" applyNumberFormat="1" applyFont="1" applyFill="1" applyBorder="1"/>
    <xf numFmtId="164" fontId="0" fillId="4" borderId="7" xfId="1" applyNumberFormat="1" applyFont="1" applyFill="1" applyBorder="1"/>
    <xf numFmtId="0" fontId="0" fillId="4" borderId="7" xfId="0" applyFill="1" applyBorder="1" applyAlignment="1">
      <alignment wrapText="1"/>
    </xf>
    <xf numFmtId="0" fontId="0" fillId="2" borderId="7" xfId="0" applyFill="1" applyBorder="1"/>
    <xf numFmtId="0" fontId="0" fillId="2" borderId="5" xfId="0" applyFill="1" applyBorder="1" applyAlignment="1">
      <alignment wrapText="1"/>
    </xf>
    <xf numFmtId="164" fontId="0" fillId="2" borderId="7" xfId="1" applyNumberFormat="1" applyFont="1" applyFill="1" applyBorder="1"/>
    <xf numFmtId="0" fontId="0" fillId="2" borderId="7" xfId="0" applyFill="1" applyBorder="1" applyAlignment="1">
      <alignment wrapText="1"/>
    </xf>
    <xf numFmtId="164" fontId="0" fillId="2" borderId="12" xfId="1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9" fontId="0" fillId="5" borderId="0" xfId="0" applyNumberFormat="1" applyFill="1"/>
    <xf numFmtId="9" fontId="0" fillId="6" borderId="0" xfId="0" applyNumberFormat="1" applyFill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5" borderId="7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/>
    </xf>
    <xf numFmtId="44" fontId="0" fillId="0" borderId="7" xfId="1" applyFont="1" applyBorder="1"/>
    <xf numFmtId="44" fontId="0" fillId="5" borderId="7" xfId="1" applyFont="1" applyFill="1" applyBorder="1"/>
    <xf numFmtId="44" fontId="0" fillId="6" borderId="7" xfId="1" applyFont="1" applyFill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0" fillId="4" borderId="15" xfId="1" applyNumberFormat="1" applyFont="1" applyFill="1" applyBorder="1"/>
    <xf numFmtId="0" fontId="0" fillId="4" borderId="15" xfId="0" applyFill="1" applyBorder="1" applyAlignment="1">
      <alignment wrapText="1"/>
    </xf>
    <xf numFmtId="0" fontId="2" fillId="2" borderId="17" xfId="0" applyFon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0" fillId="2" borderId="15" xfId="0" applyFill="1" applyBorder="1"/>
    <xf numFmtId="0" fontId="0" fillId="3" borderId="0" xfId="0" applyFill="1" applyBorder="1"/>
    <xf numFmtId="164" fontId="0" fillId="3" borderId="0" xfId="1" applyNumberFormat="1" applyFont="1" applyFill="1" applyBorder="1"/>
    <xf numFmtId="0" fontId="5" fillId="0" borderId="1" xfId="0" applyFont="1" applyBorder="1" applyAlignment="1">
      <alignment horizontal="center"/>
    </xf>
    <xf numFmtId="0" fontId="0" fillId="6" borderId="7" xfId="0" applyFill="1" applyBorder="1"/>
    <xf numFmtId="0" fontId="0" fillId="6" borderId="7" xfId="0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livia Hook" id="{A3B5EA72-FB56-4F3C-9397-08B8955594E0}" userId="S::OlHook@ODOT.ORG::cf2c0c98-7f2c-4e53-835d-e3be55b1b92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2-01-25T20:40:27.97" personId="{A3B5EA72-FB56-4F3C-9397-08B8955594E0}" id="{3CA089D2-7970-4F00-8778-0235962FEE91}">
    <text>USOA Account Codes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4" dT="2022-01-25T20:40:27.97" personId="{A3B5EA72-FB56-4F3C-9397-08B8955594E0}" id="{4077A98C-3DAE-483E-98FD-91641FA3D9B6}">
    <text>USOA Account Codes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1260-7438-4696-9801-0FF6624ADF14}">
  <dimension ref="A1:D56"/>
  <sheetViews>
    <sheetView workbookViewId="0">
      <selection activeCell="A3" sqref="A3:B49"/>
    </sheetView>
  </sheetViews>
  <sheetFormatPr defaultRowHeight="15" x14ac:dyDescent="0.25"/>
  <cols>
    <col min="1" max="1" width="11.140625" customWidth="1"/>
    <col min="2" max="2" width="37" customWidth="1"/>
    <col min="3" max="3" width="13.42578125" customWidth="1"/>
    <col min="4" max="4" width="49.5703125" style="4" customWidth="1"/>
  </cols>
  <sheetData>
    <row r="1" spans="1:4" ht="24" thickBot="1" x14ac:dyDescent="0.4">
      <c r="A1" s="36" t="s">
        <v>86</v>
      </c>
      <c r="B1" s="37"/>
      <c r="C1" s="37"/>
      <c r="D1" s="38"/>
    </row>
    <row r="2" spans="1:4" ht="23.25" x14ac:dyDescent="0.35">
      <c r="A2" s="48" t="s">
        <v>89</v>
      </c>
      <c r="B2" s="37"/>
      <c r="C2" s="37"/>
      <c r="D2" s="38"/>
    </row>
    <row r="3" spans="1:4" x14ac:dyDescent="0.25">
      <c r="A3" s="25" t="s">
        <v>65</v>
      </c>
      <c r="B3" s="44" t="s">
        <v>30</v>
      </c>
      <c r="C3" s="41" t="s">
        <v>29</v>
      </c>
      <c r="D3" s="43" t="s">
        <v>66</v>
      </c>
    </row>
    <row r="4" spans="1:4" x14ac:dyDescent="0.25">
      <c r="A4" s="18" t="s">
        <v>21</v>
      </c>
      <c r="B4" s="45"/>
      <c r="C4" s="22"/>
      <c r="D4" s="42"/>
    </row>
    <row r="5" spans="1:4" x14ac:dyDescent="0.25">
      <c r="A5" s="2">
        <v>501.01</v>
      </c>
      <c r="B5" s="2" t="s">
        <v>33</v>
      </c>
      <c r="C5" s="39" t="s">
        <v>9</v>
      </c>
      <c r="D5" s="40" t="s">
        <v>9</v>
      </c>
    </row>
    <row r="6" spans="1:4" x14ac:dyDescent="0.25">
      <c r="A6" s="2">
        <v>501.02</v>
      </c>
      <c r="B6" s="2" t="s">
        <v>32</v>
      </c>
      <c r="C6" s="16" t="s">
        <v>9</v>
      </c>
      <c r="D6" s="17" t="s">
        <v>9</v>
      </c>
    </row>
    <row r="7" spans="1:4" x14ac:dyDescent="0.25">
      <c r="A7" s="2">
        <v>501.02</v>
      </c>
      <c r="B7" s="2" t="s">
        <v>34</v>
      </c>
      <c r="C7" s="16" t="s">
        <v>9</v>
      </c>
      <c r="D7" s="17" t="s">
        <v>9</v>
      </c>
    </row>
    <row r="8" spans="1:4" x14ac:dyDescent="0.25">
      <c r="A8" s="2" t="s">
        <v>9</v>
      </c>
      <c r="B8" s="2" t="s">
        <v>9</v>
      </c>
      <c r="C8" s="16" t="s">
        <v>9</v>
      </c>
      <c r="D8" s="17" t="s">
        <v>9</v>
      </c>
    </row>
    <row r="9" spans="1:4" x14ac:dyDescent="0.25">
      <c r="A9" s="2"/>
      <c r="B9" s="2"/>
      <c r="C9" s="16"/>
      <c r="D9" s="17"/>
    </row>
    <row r="10" spans="1:4" x14ac:dyDescent="0.25">
      <c r="A10" s="18" t="s">
        <v>22</v>
      </c>
      <c r="B10" s="18"/>
      <c r="C10" s="20"/>
      <c r="D10" s="21"/>
    </row>
    <row r="11" spans="1:4" x14ac:dyDescent="0.25">
      <c r="A11" s="2">
        <v>502.15</v>
      </c>
      <c r="B11" s="2" t="s">
        <v>37</v>
      </c>
      <c r="C11" s="16"/>
      <c r="D11" s="17"/>
    </row>
    <row r="12" spans="1:4" x14ac:dyDescent="0.25">
      <c r="A12" s="2">
        <v>502.15</v>
      </c>
      <c r="B12" s="2" t="s">
        <v>38</v>
      </c>
      <c r="C12" s="16"/>
      <c r="D12" s="17" t="s">
        <v>9</v>
      </c>
    </row>
    <row r="13" spans="1:4" x14ac:dyDescent="0.25">
      <c r="A13" s="2">
        <v>502.15</v>
      </c>
      <c r="B13" s="2" t="s">
        <v>39</v>
      </c>
      <c r="C13" s="16"/>
      <c r="D13" s="17" t="s">
        <v>9</v>
      </c>
    </row>
    <row r="14" spans="1:4" x14ac:dyDescent="0.25">
      <c r="A14" s="2"/>
      <c r="C14" s="16"/>
      <c r="D14" s="17" t="s">
        <v>9</v>
      </c>
    </row>
    <row r="15" spans="1:4" x14ac:dyDescent="0.25">
      <c r="A15" s="2"/>
      <c r="B15" s="2" t="s">
        <v>9</v>
      </c>
      <c r="C15" s="16"/>
      <c r="D15" s="17" t="s">
        <v>9</v>
      </c>
    </row>
    <row r="16" spans="1:4" x14ac:dyDescent="0.25">
      <c r="A16" s="18" t="s">
        <v>80</v>
      </c>
      <c r="B16" s="20"/>
      <c r="C16" s="20"/>
      <c r="D16" s="21"/>
    </row>
    <row r="17" spans="1:4" x14ac:dyDescent="0.25">
      <c r="A17" s="2" t="s">
        <v>9</v>
      </c>
      <c r="B17" s="2" t="s">
        <v>76</v>
      </c>
      <c r="C17" s="16"/>
      <c r="D17" s="17" t="s">
        <v>90</v>
      </c>
    </row>
    <row r="18" spans="1:4" x14ac:dyDescent="0.25">
      <c r="A18" s="2"/>
      <c r="B18" s="2"/>
      <c r="C18" s="16"/>
      <c r="D18" s="17"/>
    </row>
    <row r="19" spans="1:4" x14ac:dyDescent="0.25">
      <c r="A19" s="18" t="s">
        <v>23</v>
      </c>
      <c r="B19" s="18"/>
      <c r="C19" s="20"/>
      <c r="D19" s="21"/>
    </row>
    <row r="20" spans="1:4" x14ac:dyDescent="0.25">
      <c r="A20" s="2">
        <v>503.01</v>
      </c>
      <c r="B20" s="2" t="s">
        <v>2</v>
      </c>
      <c r="C20" s="16"/>
      <c r="D20" s="17"/>
    </row>
    <row r="21" spans="1:4" x14ac:dyDescent="0.25">
      <c r="A21" s="2">
        <v>503.02</v>
      </c>
      <c r="B21" s="2" t="s">
        <v>18</v>
      </c>
      <c r="C21" s="16"/>
      <c r="D21" s="17" t="s">
        <v>9</v>
      </c>
    </row>
    <row r="22" spans="1:4" x14ac:dyDescent="0.25">
      <c r="A22" s="2">
        <v>503.03</v>
      </c>
      <c r="B22" s="2" t="s">
        <v>3</v>
      </c>
      <c r="C22" s="16"/>
      <c r="D22" s="17"/>
    </row>
    <row r="23" spans="1:4" x14ac:dyDescent="0.25">
      <c r="A23" s="2">
        <v>503.04</v>
      </c>
      <c r="B23" s="2" t="s">
        <v>4</v>
      </c>
      <c r="C23" s="16"/>
      <c r="D23" s="17"/>
    </row>
    <row r="24" spans="1:4" x14ac:dyDescent="0.25">
      <c r="A24" s="2">
        <v>503.05</v>
      </c>
      <c r="B24" s="2" t="s">
        <v>5</v>
      </c>
      <c r="C24" s="16"/>
      <c r="D24" s="17"/>
    </row>
    <row r="25" spans="1:4" x14ac:dyDescent="0.25">
      <c r="A25" s="2">
        <v>503.06</v>
      </c>
      <c r="B25" s="2" t="s">
        <v>6</v>
      </c>
      <c r="C25" s="16"/>
      <c r="D25" s="17"/>
    </row>
    <row r="26" spans="1:4" x14ac:dyDescent="0.25">
      <c r="A26" s="2">
        <v>503.99</v>
      </c>
      <c r="B26" s="2" t="s">
        <v>62</v>
      </c>
      <c r="C26" s="16"/>
      <c r="D26" s="17" t="s">
        <v>9</v>
      </c>
    </row>
    <row r="27" spans="1:4" x14ac:dyDescent="0.25">
      <c r="A27" s="2"/>
      <c r="B27" s="2"/>
      <c r="C27" s="16"/>
      <c r="D27" s="17"/>
    </row>
    <row r="28" spans="1:4" x14ac:dyDescent="0.25">
      <c r="A28" s="18" t="s">
        <v>24</v>
      </c>
      <c r="B28" s="18"/>
      <c r="C28" s="20"/>
      <c r="D28" s="21"/>
    </row>
    <row r="29" spans="1:4" x14ac:dyDescent="0.25">
      <c r="A29" s="2">
        <v>504.99</v>
      </c>
      <c r="B29" s="2" t="s">
        <v>7</v>
      </c>
      <c r="C29" s="16"/>
      <c r="D29" s="17" t="s">
        <v>9</v>
      </c>
    </row>
    <row r="30" spans="1:4" x14ac:dyDescent="0.25">
      <c r="A30" s="2"/>
      <c r="B30" s="2"/>
      <c r="C30" s="16"/>
      <c r="D30" s="17"/>
    </row>
    <row r="31" spans="1:4" x14ac:dyDescent="0.25">
      <c r="A31" s="18" t="s">
        <v>78</v>
      </c>
      <c r="B31" s="18"/>
      <c r="C31" s="20"/>
      <c r="D31" s="21"/>
    </row>
    <row r="32" spans="1:4" x14ac:dyDescent="0.25">
      <c r="A32" s="2">
        <v>505.02</v>
      </c>
      <c r="B32" s="2" t="s">
        <v>8</v>
      </c>
      <c r="C32" s="16"/>
      <c r="D32" s="17" t="s">
        <v>9</v>
      </c>
    </row>
    <row r="33" spans="1:4" x14ac:dyDescent="0.25">
      <c r="A33" s="2">
        <v>506</v>
      </c>
      <c r="B33" s="2" t="s">
        <v>10</v>
      </c>
      <c r="C33" s="16"/>
      <c r="D33" s="17"/>
    </row>
    <row r="34" spans="1:4" x14ac:dyDescent="0.25">
      <c r="A34" s="2"/>
      <c r="C34" s="16"/>
      <c r="D34" s="17"/>
    </row>
    <row r="35" spans="1:4" x14ac:dyDescent="0.25">
      <c r="A35" s="18" t="s">
        <v>79</v>
      </c>
      <c r="B35" s="18"/>
      <c r="C35" s="20"/>
      <c r="D35" s="21"/>
    </row>
    <row r="36" spans="1:4" x14ac:dyDescent="0.25">
      <c r="A36" s="2">
        <v>507.03</v>
      </c>
      <c r="B36" s="2" t="s">
        <v>11</v>
      </c>
      <c r="C36" s="16"/>
      <c r="D36" s="17"/>
    </row>
    <row r="37" spans="1:4" x14ac:dyDescent="0.25">
      <c r="A37" s="2">
        <v>507.99</v>
      </c>
      <c r="B37" s="2" t="s">
        <v>12</v>
      </c>
      <c r="C37" s="16"/>
      <c r="D37" s="17"/>
    </row>
    <row r="38" spans="1:4" x14ac:dyDescent="0.25">
      <c r="A38" s="2"/>
      <c r="B38" s="2"/>
      <c r="C38" s="16"/>
      <c r="D38" s="17"/>
    </row>
    <row r="39" spans="1:4" x14ac:dyDescent="0.25">
      <c r="A39" s="18" t="s">
        <v>27</v>
      </c>
      <c r="B39" s="18"/>
      <c r="C39" s="20"/>
      <c r="D39" s="21"/>
    </row>
    <row r="40" spans="1:4" x14ac:dyDescent="0.25">
      <c r="A40" s="2">
        <v>509.01</v>
      </c>
      <c r="B40" s="2" t="s">
        <v>13</v>
      </c>
      <c r="C40" s="16"/>
      <c r="D40" s="17" t="s">
        <v>9</v>
      </c>
    </row>
    <row r="41" spans="1:4" x14ac:dyDescent="0.25">
      <c r="A41" s="2">
        <v>509.02</v>
      </c>
      <c r="B41" s="2" t="s">
        <v>14</v>
      </c>
      <c r="C41" s="16"/>
      <c r="D41" s="17" t="s">
        <v>9</v>
      </c>
    </row>
    <row r="42" spans="1:4" x14ac:dyDescent="0.25">
      <c r="A42" s="2">
        <v>509.03</v>
      </c>
      <c r="B42" s="2" t="s">
        <v>15</v>
      </c>
      <c r="C42" s="16"/>
      <c r="D42" s="17" t="s">
        <v>9</v>
      </c>
    </row>
    <row r="43" spans="1:4" x14ac:dyDescent="0.25">
      <c r="A43" s="2">
        <v>509.08</v>
      </c>
      <c r="B43" s="2" t="s">
        <v>16</v>
      </c>
      <c r="C43" s="16"/>
      <c r="D43" s="17" t="s">
        <v>9</v>
      </c>
    </row>
    <row r="44" spans="1:4" x14ac:dyDescent="0.25">
      <c r="A44" s="2">
        <v>509.99</v>
      </c>
      <c r="B44" s="2" t="s">
        <v>17</v>
      </c>
      <c r="C44" s="16"/>
      <c r="D44" s="17" t="s">
        <v>9</v>
      </c>
    </row>
    <row r="45" spans="1:4" x14ac:dyDescent="0.25">
      <c r="A45" s="2"/>
      <c r="B45" s="2"/>
      <c r="C45" s="16"/>
      <c r="D45" s="17"/>
    </row>
    <row r="46" spans="1:4" x14ac:dyDescent="0.25">
      <c r="A46" s="2">
        <v>512.12</v>
      </c>
      <c r="B46" s="2" t="s">
        <v>82</v>
      </c>
      <c r="C46" s="16"/>
      <c r="D46" s="17" t="s">
        <v>9</v>
      </c>
    </row>
    <row r="47" spans="1:4" x14ac:dyDescent="0.25">
      <c r="A47" s="2"/>
      <c r="B47" s="2"/>
      <c r="C47" s="16"/>
      <c r="D47" s="17"/>
    </row>
    <row r="48" spans="1:4" x14ac:dyDescent="0.25">
      <c r="A48" s="18" t="s">
        <v>28</v>
      </c>
      <c r="B48" s="18"/>
      <c r="C48" s="20"/>
      <c r="D48" s="21"/>
    </row>
    <row r="49" spans="1:4" x14ac:dyDescent="0.25">
      <c r="A49" s="2">
        <v>600.01</v>
      </c>
      <c r="B49" s="2" t="s">
        <v>19</v>
      </c>
      <c r="C49" s="16"/>
      <c r="D49" s="17" t="s">
        <v>9</v>
      </c>
    </row>
    <row r="50" spans="1:4" x14ac:dyDescent="0.25">
      <c r="A50" s="1"/>
      <c r="C50" s="5"/>
      <c r="D50" s="6"/>
    </row>
    <row r="51" spans="1:4" ht="45" x14ac:dyDescent="0.25">
      <c r="A51" s="1"/>
      <c r="B51" s="14" t="s">
        <v>83</v>
      </c>
      <c r="C51" s="15">
        <f>SUM(C4:C49)</f>
        <v>0</v>
      </c>
      <c r="D51" s="7" t="s">
        <v>88</v>
      </c>
    </row>
    <row r="52" spans="1:4" x14ac:dyDescent="0.25">
      <c r="A52" s="1"/>
      <c r="B52" s="46" t="s">
        <v>84</v>
      </c>
      <c r="C52" s="47">
        <f>(C51*0.8)</f>
        <v>0</v>
      </c>
      <c r="D52" s="6" t="s">
        <v>87</v>
      </c>
    </row>
    <row r="53" spans="1:4" x14ac:dyDescent="0.25">
      <c r="A53" s="1"/>
      <c r="B53" t="s">
        <v>85</v>
      </c>
      <c r="C53" s="5">
        <f>(C51*0.2)</f>
        <v>0</v>
      </c>
    </row>
    <row r="54" spans="1:4" x14ac:dyDescent="0.25">
      <c r="A54" s="1"/>
      <c r="B54" s="2" t="s">
        <v>77</v>
      </c>
      <c r="C54" s="5"/>
      <c r="D54" s="6"/>
    </row>
    <row r="55" spans="1:4" ht="15.75" thickBot="1" x14ac:dyDescent="0.3">
      <c r="A55" s="8"/>
      <c r="B55" s="9" t="s">
        <v>81</v>
      </c>
      <c r="C55" s="10"/>
      <c r="D55" s="11"/>
    </row>
    <row r="56" spans="1:4" x14ac:dyDescent="0.25">
      <c r="C56" s="3"/>
    </row>
  </sheetData>
  <mergeCells count="2">
    <mergeCell ref="A2:D2"/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00DC1-2ED9-4A68-B4DD-1AE38B88D640}">
  <dimension ref="A1:G18"/>
  <sheetViews>
    <sheetView tabSelected="1" workbookViewId="0">
      <selection activeCell="G29" sqref="G29"/>
    </sheetView>
  </sheetViews>
  <sheetFormatPr defaultRowHeight="15" x14ac:dyDescent="0.25"/>
  <cols>
    <col min="1" max="1" width="65.140625" customWidth="1"/>
    <col min="2" max="2" width="13.7109375" customWidth="1"/>
    <col min="3" max="3" width="14.85546875" customWidth="1"/>
    <col min="4" max="4" width="12.28515625" bestFit="1" customWidth="1"/>
    <col min="5" max="6" width="12.28515625" customWidth="1"/>
    <col min="7" max="7" width="54.5703125" bestFit="1" customWidth="1"/>
  </cols>
  <sheetData>
    <row r="1" spans="1:7" ht="21" x14ac:dyDescent="0.35">
      <c r="A1" s="35" t="s">
        <v>67</v>
      </c>
      <c r="B1" s="35"/>
      <c r="C1" s="35"/>
      <c r="D1" s="35"/>
      <c r="E1" s="35"/>
      <c r="F1" s="35"/>
      <c r="G1" s="35"/>
    </row>
    <row r="2" spans="1:7" x14ac:dyDescent="0.25">
      <c r="E2" s="26">
        <v>0.8</v>
      </c>
      <c r="F2" s="27">
        <v>0.2</v>
      </c>
    </row>
    <row r="3" spans="1:7" ht="30" x14ac:dyDescent="0.25">
      <c r="A3" s="2"/>
      <c r="B3" s="28" t="s">
        <v>68</v>
      </c>
      <c r="C3" s="28" t="s">
        <v>69</v>
      </c>
      <c r="D3" s="29" t="s">
        <v>70</v>
      </c>
      <c r="E3" s="30" t="s">
        <v>71</v>
      </c>
      <c r="F3" s="31" t="s">
        <v>72</v>
      </c>
      <c r="G3" s="29" t="s">
        <v>73</v>
      </c>
    </row>
    <row r="4" spans="1:7" x14ac:dyDescent="0.25">
      <c r="A4" s="49" t="s">
        <v>74</v>
      </c>
      <c r="B4" s="32"/>
      <c r="C4" s="32"/>
      <c r="D4" s="32">
        <f>C4-B4</f>
        <v>0</v>
      </c>
      <c r="E4" s="33"/>
      <c r="F4" s="34"/>
      <c r="G4" s="2" t="s">
        <v>9</v>
      </c>
    </row>
    <row r="5" spans="1:7" x14ac:dyDescent="0.25">
      <c r="A5" s="2"/>
      <c r="B5" s="32"/>
      <c r="C5" s="32"/>
      <c r="D5" s="32">
        <f t="shared" ref="D5:D18" si="0">C5-B5</f>
        <v>0</v>
      </c>
      <c r="E5" s="33"/>
      <c r="F5" s="34"/>
      <c r="G5" s="2"/>
    </row>
    <row r="6" spans="1:7" x14ac:dyDescent="0.25">
      <c r="A6" s="49" t="s">
        <v>75</v>
      </c>
      <c r="B6" s="32"/>
      <c r="C6" s="32"/>
      <c r="D6" s="32">
        <f t="shared" si="0"/>
        <v>0</v>
      </c>
      <c r="E6" s="33"/>
      <c r="F6" s="34"/>
      <c r="G6" s="2"/>
    </row>
    <row r="7" spans="1:7" x14ac:dyDescent="0.25">
      <c r="A7" s="2"/>
      <c r="B7" s="32"/>
      <c r="C7" s="32"/>
      <c r="D7" s="32">
        <f t="shared" si="0"/>
        <v>0</v>
      </c>
      <c r="E7" s="33"/>
      <c r="F7" s="34"/>
      <c r="G7" s="2"/>
    </row>
    <row r="8" spans="1:7" ht="30" x14ac:dyDescent="0.25">
      <c r="A8" s="50" t="s">
        <v>91</v>
      </c>
      <c r="B8" s="32"/>
      <c r="C8" s="32"/>
      <c r="D8" s="32">
        <f t="shared" si="0"/>
        <v>0</v>
      </c>
      <c r="E8" s="33"/>
      <c r="F8" s="34"/>
      <c r="G8" s="2"/>
    </row>
    <row r="9" spans="1:7" x14ac:dyDescent="0.25">
      <c r="A9" s="2"/>
      <c r="B9" s="32"/>
      <c r="C9" s="32"/>
      <c r="D9" s="32">
        <f t="shared" si="0"/>
        <v>0</v>
      </c>
      <c r="E9" s="33"/>
      <c r="F9" s="34"/>
      <c r="G9" s="2"/>
    </row>
    <row r="10" spans="1:7" x14ac:dyDescent="0.25">
      <c r="A10" s="49" t="s">
        <v>92</v>
      </c>
      <c r="B10" s="32"/>
      <c r="C10" s="32"/>
      <c r="D10" s="32">
        <f t="shared" si="0"/>
        <v>0</v>
      </c>
      <c r="E10" s="33"/>
      <c r="F10" s="34"/>
      <c r="G10" s="2"/>
    </row>
    <row r="11" spans="1:7" x14ac:dyDescent="0.25">
      <c r="A11" s="2"/>
      <c r="B11" s="32"/>
      <c r="C11" s="32"/>
      <c r="D11" s="32">
        <f t="shared" si="0"/>
        <v>0</v>
      </c>
      <c r="E11" s="33"/>
      <c r="F11" s="34"/>
      <c r="G11" s="2"/>
    </row>
    <row r="12" spans="1:7" x14ac:dyDescent="0.25">
      <c r="A12" s="49" t="s">
        <v>93</v>
      </c>
      <c r="B12" s="32"/>
      <c r="C12" s="32"/>
      <c r="D12" s="32">
        <f t="shared" si="0"/>
        <v>0</v>
      </c>
      <c r="E12" s="33"/>
      <c r="F12" s="34"/>
      <c r="G12" s="2"/>
    </row>
    <row r="13" spans="1:7" x14ac:dyDescent="0.25">
      <c r="A13" s="2"/>
      <c r="B13" s="32"/>
      <c r="C13" s="32"/>
      <c r="D13" s="32">
        <f t="shared" si="0"/>
        <v>0</v>
      </c>
      <c r="E13" s="33"/>
      <c r="F13" s="34"/>
      <c r="G13" s="2"/>
    </row>
    <row r="14" spans="1:7" x14ac:dyDescent="0.25">
      <c r="A14" s="49" t="s">
        <v>94</v>
      </c>
      <c r="B14" s="32"/>
      <c r="C14" s="32"/>
      <c r="D14" s="32"/>
      <c r="E14" s="33"/>
      <c r="F14" s="34"/>
      <c r="G14" s="2"/>
    </row>
    <row r="15" spans="1:7" x14ac:dyDescent="0.25">
      <c r="A15" s="2"/>
      <c r="B15" s="32"/>
      <c r="C15" s="32"/>
      <c r="D15" s="32"/>
      <c r="E15" s="33"/>
      <c r="F15" s="34"/>
      <c r="G15" s="2"/>
    </row>
    <row r="16" spans="1:7" x14ac:dyDescent="0.25">
      <c r="A16" s="49" t="s">
        <v>95</v>
      </c>
      <c r="B16" s="32"/>
      <c r="C16" s="32"/>
      <c r="D16" s="32">
        <f t="shared" si="0"/>
        <v>0</v>
      </c>
      <c r="E16" s="33"/>
      <c r="F16" s="34"/>
      <c r="G16" s="2"/>
    </row>
    <row r="17" spans="1:7" x14ac:dyDescent="0.25">
      <c r="A17" s="2"/>
      <c r="B17" s="32"/>
      <c r="C17" s="32"/>
      <c r="D17" s="32">
        <f t="shared" si="0"/>
        <v>0</v>
      </c>
      <c r="E17" s="33"/>
      <c r="F17" s="34"/>
      <c r="G17" s="2"/>
    </row>
    <row r="18" spans="1:7" x14ac:dyDescent="0.25">
      <c r="A18" s="49" t="s">
        <v>96</v>
      </c>
      <c r="B18" s="32"/>
      <c r="C18" s="32"/>
      <c r="D18" s="32">
        <f t="shared" si="0"/>
        <v>0</v>
      </c>
      <c r="E18" s="33"/>
      <c r="F18" s="34"/>
      <c r="G18" s="2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0ECF6-8D01-46BB-A3ED-1EB54341DE45}">
  <dimension ref="A1:F53"/>
  <sheetViews>
    <sheetView workbookViewId="0">
      <selection activeCell="F8" sqref="F8"/>
    </sheetView>
  </sheetViews>
  <sheetFormatPr defaultRowHeight="15" x14ac:dyDescent="0.25"/>
  <cols>
    <col min="2" max="2" width="37" customWidth="1"/>
    <col min="3" max="3" width="10.140625" customWidth="1"/>
    <col min="4" max="4" width="49.5703125" style="4" customWidth="1"/>
    <col min="6" max="6" width="88.42578125" customWidth="1"/>
  </cols>
  <sheetData>
    <row r="1" spans="1:6" ht="23.25" x14ac:dyDescent="0.35">
      <c r="A1" s="36" t="s">
        <v>57</v>
      </c>
      <c r="B1" s="37"/>
      <c r="C1" s="37"/>
      <c r="D1" s="38"/>
    </row>
    <row r="2" spans="1:6" x14ac:dyDescent="0.25">
      <c r="A2" s="12"/>
      <c r="B2" s="13"/>
      <c r="C2" s="23" t="s">
        <v>29</v>
      </c>
      <c r="D2" s="24" t="s">
        <v>30</v>
      </c>
    </row>
    <row r="3" spans="1:6" x14ac:dyDescent="0.25">
      <c r="A3" s="12" t="s">
        <v>21</v>
      </c>
      <c r="B3" s="13"/>
      <c r="C3" s="22"/>
      <c r="D3" s="19"/>
      <c r="F3" t="s">
        <v>58</v>
      </c>
    </row>
    <row r="4" spans="1:6" x14ac:dyDescent="0.25">
      <c r="A4" s="2">
        <v>501.01</v>
      </c>
      <c r="B4" s="2" t="s">
        <v>33</v>
      </c>
      <c r="C4" s="16">
        <v>45000</v>
      </c>
      <c r="D4" s="17" t="s">
        <v>49</v>
      </c>
      <c r="F4" t="s">
        <v>59</v>
      </c>
    </row>
    <row r="5" spans="1:6" x14ac:dyDescent="0.25">
      <c r="A5" s="2">
        <v>501.02</v>
      </c>
      <c r="B5" s="2" t="s">
        <v>32</v>
      </c>
      <c r="C5" s="16">
        <v>3250</v>
      </c>
      <c r="D5" s="17" t="s">
        <v>31</v>
      </c>
      <c r="F5" t="s">
        <v>60</v>
      </c>
    </row>
    <row r="6" spans="1:6" x14ac:dyDescent="0.25">
      <c r="A6" s="2">
        <v>501.02</v>
      </c>
      <c r="B6" s="2" t="s">
        <v>34</v>
      </c>
      <c r="C6" s="16">
        <v>2500</v>
      </c>
      <c r="D6" s="17" t="s">
        <v>41</v>
      </c>
      <c r="F6" t="s">
        <v>9</v>
      </c>
    </row>
    <row r="7" spans="1:6" x14ac:dyDescent="0.25">
      <c r="A7" s="2">
        <v>501.02</v>
      </c>
      <c r="B7" s="2" t="s">
        <v>35</v>
      </c>
      <c r="C7" s="16">
        <v>1250</v>
      </c>
      <c r="D7" s="17" t="s">
        <v>36</v>
      </c>
    </row>
    <row r="8" spans="1:6" x14ac:dyDescent="0.25">
      <c r="A8" s="2"/>
      <c r="B8" s="2"/>
      <c r="C8" s="16"/>
      <c r="D8" s="17"/>
    </row>
    <row r="9" spans="1:6" x14ac:dyDescent="0.25">
      <c r="A9" s="18" t="s">
        <v>22</v>
      </c>
      <c r="B9" s="18"/>
      <c r="C9" s="20"/>
      <c r="D9" s="21"/>
    </row>
    <row r="10" spans="1:6" x14ac:dyDescent="0.25">
      <c r="A10" s="2">
        <v>502.15</v>
      </c>
      <c r="B10" s="2" t="s">
        <v>1</v>
      </c>
      <c r="C10" s="16"/>
      <c r="D10" s="17"/>
    </row>
    <row r="11" spans="1:6" x14ac:dyDescent="0.25">
      <c r="A11" s="2"/>
      <c r="B11" s="2" t="s">
        <v>37</v>
      </c>
      <c r="C11" s="16">
        <v>15000</v>
      </c>
      <c r="D11" s="17" t="s">
        <v>53</v>
      </c>
    </row>
    <row r="12" spans="1:6" x14ac:dyDescent="0.25">
      <c r="A12" s="2"/>
      <c r="B12" s="2" t="s">
        <v>38</v>
      </c>
      <c r="C12" s="16">
        <v>1000</v>
      </c>
      <c r="D12" s="17" t="s">
        <v>42</v>
      </c>
    </row>
    <row r="13" spans="1:6" x14ac:dyDescent="0.25">
      <c r="A13" s="2"/>
      <c r="B13" s="2" t="s">
        <v>39</v>
      </c>
      <c r="C13" s="16">
        <v>750</v>
      </c>
      <c r="D13" s="17" t="s">
        <v>50</v>
      </c>
    </row>
    <row r="14" spans="1:6" x14ac:dyDescent="0.25">
      <c r="A14" s="2"/>
      <c r="B14" s="2" t="s">
        <v>40</v>
      </c>
      <c r="C14" s="16">
        <v>250</v>
      </c>
      <c r="D14" s="17" t="s">
        <v>51</v>
      </c>
    </row>
    <row r="15" spans="1:6" x14ac:dyDescent="0.25">
      <c r="A15" s="2"/>
      <c r="B15" s="2"/>
      <c r="C15" s="16"/>
      <c r="D15" s="17"/>
    </row>
    <row r="16" spans="1:6" x14ac:dyDescent="0.25">
      <c r="A16" s="18" t="s">
        <v>23</v>
      </c>
      <c r="B16" s="18"/>
      <c r="C16" s="20"/>
      <c r="D16" s="21"/>
    </row>
    <row r="17" spans="1:4" x14ac:dyDescent="0.25">
      <c r="A17" s="2">
        <v>503.01</v>
      </c>
      <c r="B17" s="2" t="s">
        <v>2</v>
      </c>
      <c r="C17" s="16"/>
      <c r="D17" s="17"/>
    </row>
    <row r="18" spans="1:4" x14ac:dyDescent="0.25">
      <c r="A18" s="2">
        <v>503.02</v>
      </c>
      <c r="B18" s="2" t="s">
        <v>18</v>
      </c>
      <c r="C18" s="16">
        <v>1450</v>
      </c>
      <c r="D18" s="17" t="s">
        <v>61</v>
      </c>
    </row>
    <row r="19" spans="1:4" x14ac:dyDescent="0.25">
      <c r="A19" s="2">
        <v>503.03</v>
      </c>
      <c r="B19" s="2" t="s">
        <v>3</v>
      </c>
      <c r="C19" s="16"/>
      <c r="D19" s="17"/>
    </row>
    <row r="20" spans="1:4" x14ac:dyDescent="0.25">
      <c r="A20" s="2">
        <v>503.04</v>
      </c>
      <c r="B20" s="2" t="s">
        <v>4</v>
      </c>
      <c r="C20" s="16"/>
      <c r="D20" s="17"/>
    </row>
    <row r="21" spans="1:4" x14ac:dyDescent="0.25">
      <c r="A21" s="2">
        <v>503.05</v>
      </c>
      <c r="B21" s="2" t="s">
        <v>5</v>
      </c>
      <c r="C21" s="16"/>
      <c r="D21" s="17"/>
    </row>
    <row r="22" spans="1:4" x14ac:dyDescent="0.25">
      <c r="A22" s="2">
        <v>503.06</v>
      </c>
      <c r="B22" s="2" t="s">
        <v>6</v>
      </c>
      <c r="C22" s="16"/>
      <c r="D22" s="17"/>
    </row>
    <row r="23" spans="1:4" x14ac:dyDescent="0.25">
      <c r="A23" s="2">
        <v>503.99</v>
      </c>
      <c r="B23" s="2" t="s">
        <v>62</v>
      </c>
      <c r="C23" s="16" t="s">
        <v>9</v>
      </c>
      <c r="D23" s="17" t="s">
        <v>9</v>
      </c>
    </row>
    <row r="24" spans="1:4" x14ac:dyDescent="0.25">
      <c r="A24" s="2"/>
      <c r="B24" s="2"/>
      <c r="C24" s="16"/>
      <c r="D24" s="17"/>
    </row>
    <row r="25" spans="1:4" x14ac:dyDescent="0.25">
      <c r="A25" s="18" t="s">
        <v>24</v>
      </c>
      <c r="B25" s="18"/>
      <c r="C25" s="20"/>
      <c r="D25" s="21"/>
    </row>
    <row r="26" spans="1:4" ht="30" x14ac:dyDescent="0.25">
      <c r="A26" s="2">
        <v>504.99</v>
      </c>
      <c r="B26" s="2" t="s">
        <v>7</v>
      </c>
      <c r="C26" s="16">
        <v>750</v>
      </c>
      <c r="D26" s="17" t="s">
        <v>55</v>
      </c>
    </row>
    <row r="27" spans="1:4" x14ac:dyDescent="0.25">
      <c r="A27" s="2"/>
      <c r="B27" s="2"/>
      <c r="C27" s="16"/>
      <c r="D27" s="17"/>
    </row>
    <row r="28" spans="1:4" x14ac:dyDescent="0.25">
      <c r="A28" s="18" t="s">
        <v>25</v>
      </c>
      <c r="B28" s="18"/>
      <c r="C28" s="20"/>
      <c r="D28" s="21"/>
    </row>
    <row r="29" spans="1:4" x14ac:dyDescent="0.25">
      <c r="A29" s="2">
        <v>505.02</v>
      </c>
      <c r="B29" s="2" t="s">
        <v>8</v>
      </c>
      <c r="C29" s="16">
        <v>600</v>
      </c>
      <c r="D29" s="17" t="s">
        <v>46</v>
      </c>
    </row>
    <row r="30" spans="1:4" x14ac:dyDescent="0.25">
      <c r="A30" s="2">
        <v>506</v>
      </c>
      <c r="B30" s="2" t="s">
        <v>10</v>
      </c>
      <c r="C30" s="16"/>
      <c r="D30" s="17"/>
    </row>
    <row r="31" spans="1:4" x14ac:dyDescent="0.25">
      <c r="A31" s="2"/>
      <c r="B31" s="2"/>
      <c r="C31" s="16"/>
      <c r="D31" s="17"/>
    </row>
    <row r="32" spans="1:4" x14ac:dyDescent="0.25">
      <c r="A32" s="18" t="s">
        <v>26</v>
      </c>
      <c r="B32" s="18"/>
      <c r="C32" s="20"/>
      <c r="D32" s="21"/>
    </row>
    <row r="33" spans="1:4" x14ac:dyDescent="0.25">
      <c r="A33" s="2">
        <v>507.03</v>
      </c>
      <c r="B33" s="2" t="s">
        <v>11</v>
      </c>
      <c r="C33" s="16"/>
      <c r="D33" s="17"/>
    </row>
    <row r="34" spans="1:4" x14ac:dyDescent="0.25">
      <c r="A34" s="2">
        <v>507.99</v>
      </c>
      <c r="B34" s="2" t="s">
        <v>12</v>
      </c>
      <c r="C34" s="16"/>
      <c r="D34" s="17"/>
    </row>
    <row r="35" spans="1:4" x14ac:dyDescent="0.25">
      <c r="A35" s="2"/>
      <c r="B35" s="2"/>
      <c r="C35" s="16"/>
      <c r="D35" s="17"/>
    </row>
    <row r="36" spans="1:4" x14ac:dyDescent="0.25">
      <c r="A36" s="18" t="s">
        <v>27</v>
      </c>
      <c r="B36" s="18"/>
      <c r="C36" s="20"/>
      <c r="D36" s="21"/>
    </row>
    <row r="37" spans="1:4" x14ac:dyDescent="0.25">
      <c r="A37" s="2">
        <v>509.01</v>
      </c>
      <c r="B37" s="2" t="s">
        <v>13</v>
      </c>
      <c r="C37" s="16">
        <v>2500</v>
      </c>
      <c r="D37" s="17" t="s">
        <v>43</v>
      </c>
    </row>
    <row r="38" spans="1:4" ht="30" x14ac:dyDescent="0.25">
      <c r="A38" s="2">
        <v>509.02</v>
      </c>
      <c r="B38" s="2" t="s">
        <v>14</v>
      </c>
      <c r="C38" s="16">
        <v>8200</v>
      </c>
      <c r="D38" s="17" t="s">
        <v>44</v>
      </c>
    </row>
    <row r="39" spans="1:4" x14ac:dyDescent="0.25">
      <c r="A39" s="2">
        <v>509.03</v>
      </c>
      <c r="B39" s="2" t="s">
        <v>15</v>
      </c>
      <c r="C39" s="16">
        <v>100</v>
      </c>
      <c r="D39" s="17" t="s">
        <v>45</v>
      </c>
    </row>
    <row r="40" spans="1:4" ht="45" x14ac:dyDescent="0.25">
      <c r="A40" s="2">
        <v>509.08</v>
      </c>
      <c r="B40" s="2" t="s">
        <v>16</v>
      </c>
      <c r="C40" s="16">
        <v>4000</v>
      </c>
      <c r="D40" s="17" t="s">
        <v>47</v>
      </c>
    </row>
    <row r="41" spans="1:4" x14ac:dyDescent="0.25">
      <c r="A41" s="2">
        <v>509.99</v>
      </c>
      <c r="B41" s="2" t="s">
        <v>17</v>
      </c>
      <c r="C41" s="16">
        <v>1500</v>
      </c>
      <c r="D41" s="17" t="s">
        <v>54</v>
      </c>
    </row>
    <row r="42" spans="1:4" x14ac:dyDescent="0.25">
      <c r="A42" s="2"/>
      <c r="B42" s="2"/>
      <c r="C42" s="16"/>
      <c r="D42" s="17"/>
    </row>
    <row r="43" spans="1:4" x14ac:dyDescent="0.25">
      <c r="A43" s="2">
        <v>512.12</v>
      </c>
      <c r="B43" s="2" t="s">
        <v>48</v>
      </c>
      <c r="C43" s="16">
        <v>6000</v>
      </c>
      <c r="D43" s="17" t="s">
        <v>52</v>
      </c>
    </row>
    <row r="44" spans="1:4" x14ac:dyDescent="0.25">
      <c r="A44" s="2"/>
      <c r="B44" s="2"/>
      <c r="C44" s="16"/>
      <c r="D44" s="17"/>
    </row>
    <row r="45" spans="1:4" x14ac:dyDescent="0.25">
      <c r="A45" s="18" t="s">
        <v>28</v>
      </c>
      <c r="B45" s="18"/>
      <c r="C45" s="20"/>
      <c r="D45" s="21"/>
    </row>
    <row r="46" spans="1:4" ht="30" x14ac:dyDescent="0.25">
      <c r="A46" s="2">
        <v>600.01</v>
      </c>
      <c r="B46" s="2" t="s">
        <v>19</v>
      </c>
      <c r="C46" s="16">
        <v>5900</v>
      </c>
      <c r="D46" s="17" t="s">
        <v>56</v>
      </c>
    </row>
    <row r="47" spans="1:4" x14ac:dyDescent="0.25">
      <c r="A47" s="1"/>
      <c r="C47" s="5"/>
      <c r="D47" s="6"/>
    </row>
    <row r="48" spans="1:4" x14ac:dyDescent="0.25">
      <c r="A48" s="1"/>
      <c r="B48" s="14" t="s">
        <v>0</v>
      </c>
      <c r="C48" s="15">
        <f>SUM(C3:C46)</f>
        <v>100000</v>
      </c>
      <c r="D48" s="7"/>
    </row>
    <row r="49" spans="1:4" x14ac:dyDescent="0.25">
      <c r="A49" s="1"/>
      <c r="C49" s="5"/>
      <c r="D49" s="6"/>
    </row>
    <row r="50" spans="1:4" x14ac:dyDescent="0.25">
      <c r="A50" s="1"/>
      <c r="C50" s="5"/>
      <c r="D50" s="6"/>
    </row>
    <row r="51" spans="1:4" x14ac:dyDescent="0.25">
      <c r="A51" s="1">
        <v>409.00900000000001</v>
      </c>
      <c r="B51" t="s">
        <v>20</v>
      </c>
      <c r="C51" s="5"/>
      <c r="D51" s="6"/>
    </row>
    <row r="52" spans="1:4" ht="15.75" thickBot="1" x14ac:dyDescent="0.3">
      <c r="A52" s="8"/>
      <c r="B52" s="9" t="s">
        <v>9</v>
      </c>
      <c r="C52" s="10"/>
      <c r="D52" s="11"/>
    </row>
    <row r="53" spans="1:4" x14ac:dyDescent="0.25">
      <c r="C53" s="3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808E-EAB7-4A23-AE43-99A451674AF7}">
  <dimension ref="A1:F53"/>
  <sheetViews>
    <sheetView workbookViewId="0">
      <selection activeCell="E51" sqref="E51"/>
    </sheetView>
  </sheetViews>
  <sheetFormatPr defaultRowHeight="15" x14ac:dyDescent="0.25"/>
  <cols>
    <col min="2" max="2" width="37" customWidth="1"/>
    <col min="3" max="3" width="10.140625" customWidth="1"/>
    <col min="4" max="4" width="49.5703125" style="4" customWidth="1"/>
    <col min="6" max="6" width="88.42578125" customWidth="1"/>
  </cols>
  <sheetData>
    <row r="1" spans="1:6" ht="23.25" x14ac:dyDescent="0.35">
      <c r="A1" s="36" t="s">
        <v>57</v>
      </c>
      <c r="B1" s="37"/>
      <c r="C1" s="37"/>
      <c r="D1" s="38"/>
    </row>
    <row r="2" spans="1:6" x14ac:dyDescent="0.25">
      <c r="A2" s="12"/>
      <c r="B2" s="13"/>
      <c r="C2" s="23" t="s">
        <v>29</v>
      </c>
      <c r="D2" s="24" t="s">
        <v>30</v>
      </c>
    </row>
    <row r="3" spans="1:6" x14ac:dyDescent="0.25">
      <c r="A3" s="12" t="s">
        <v>21</v>
      </c>
      <c r="B3" s="13"/>
      <c r="C3" s="22"/>
      <c r="D3" s="19"/>
      <c r="F3" t="s">
        <v>58</v>
      </c>
    </row>
    <row r="4" spans="1:6" x14ac:dyDescent="0.25">
      <c r="A4" s="2">
        <v>501.01</v>
      </c>
      <c r="B4" s="2" t="s">
        <v>33</v>
      </c>
      <c r="C4" s="16">
        <v>90000</v>
      </c>
      <c r="D4" s="17" t="s">
        <v>64</v>
      </c>
      <c r="F4" t="s">
        <v>59</v>
      </c>
    </row>
    <row r="5" spans="1:6" x14ac:dyDescent="0.25">
      <c r="A5" s="2">
        <v>501.02</v>
      </c>
      <c r="B5" s="2" t="s">
        <v>32</v>
      </c>
      <c r="C5" s="16">
        <v>3250</v>
      </c>
      <c r="D5" s="17" t="s">
        <v>31</v>
      </c>
      <c r="F5" t="s">
        <v>60</v>
      </c>
    </row>
    <row r="6" spans="1:6" x14ac:dyDescent="0.25">
      <c r="A6" s="2">
        <v>501.02</v>
      </c>
      <c r="B6" s="2" t="s">
        <v>34</v>
      </c>
      <c r="C6" s="16">
        <v>2500</v>
      </c>
      <c r="D6" s="17" t="s">
        <v>41</v>
      </c>
      <c r="F6" t="s">
        <v>9</v>
      </c>
    </row>
    <row r="7" spans="1:6" x14ac:dyDescent="0.25">
      <c r="A7" s="2">
        <v>501.02</v>
      </c>
      <c r="B7" s="2" t="s">
        <v>35</v>
      </c>
      <c r="C7" s="16">
        <v>1250</v>
      </c>
      <c r="D7" s="17" t="s">
        <v>36</v>
      </c>
    </row>
    <row r="8" spans="1:6" x14ac:dyDescent="0.25">
      <c r="A8" s="2"/>
      <c r="B8" s="2"/>
      <c r="C8" s="16"/>
      <c r="D8" s="17"/>
    </row>
    <row r="9" spans="1:6" x14ac:dyDescent="0.25">
      <c r="A9" s="18" t="s">
        <v>22</v>
      </c>
      <c r="B9" s="18"/>
      <c r="C9" s="20"/>
      <c r="D9" s="21"/>
    </row>
    <row r="10" spans="1:6" x14ac:dyDescent="0.25">
      <c r="A10" s="2">
        <v>502.15</v>
      </c>
      <c r="B10" s="2" t="s">
        <v>1</v>
      </c>
      <c r="C10" s="16"/>
      <c r="D10" s="17"/>
    </row>
    <row r="11" spans="1:6" x14ac:dyDescent="0.25">
      <c r="A11" s="2"/>
      <c r="B11" s="2" t="s">
        <v>37</v>
      </c>
      <c r="C11" s="16">
        <v>30000</v>
      </c>
      <c r="D11" s="17" t="s">
        <v>53</v>
      </c>
    </row>
    <row r="12" spans="1:6" x14ac:dyDescent="0.25">
      <c r="A12" s="2"/>
      <c r="B12" s="2" t="s">
        <v>38</v>
      </c>
      <c r="C12" s="16">
        <v>1000</v>
      </c>
      <c r="D12" s="17" t="s">
        <v>42</v>
      </c>
    </row>
    <row r="13" spans="1:6" x14ac:dyDescent="0.25">
      <c r="A13" s="2"/>
      <c r="B13" s="2" t="s">
        <v>39</v>
      </c>
      <c r="C13" s="16">
        <v>750</v>
      </c>
      <c r="D13" s="17" t="s">
        <v>50</v>
      </c>
    </row>
    <row r="14" spans="1:6" x14ac:dyDescent="0.25">
      <c r="A14" s="2"/>
      <c r="B14" s="2" t="s">
        <v>40</v>
      </c>
      <c r="C14" s="16">
        <v>250</v>
      </c>
      <c r="D14" s="17" t="s">
        <v>51</v>
      </c>
    </row>
    <row r="15" spans="1:6" x14ac:dyDescent="0.25">
      <c r="A15" s="2"/>
      <c r="B15" s="2"/>
      <c r="C15" s="16"/>
      <c r="D15" s="17"/>
    </row>
    <row r="16" spans="1:6" x14ac:dyDescent="0.25">
      <c r="A16" s="18" t="s">
        <v>23</v>
      </c>
      <c r="B16" s="18"/>
      <c r="C16" s="20"/>
      <c r="D16" s="21"/>
    </row>
    <row r="17" spans="1:4" x14ac:dyDescent="0.25">
      <c r="A17" s="2">
        <v>503.01</v>
      </c>
      <c r="B17" s="2" t="s">
        <v>2</v>
      </c>
      <c r="C17" s="16"/>
      <c r="D17" s="17"/>
    </row>
    <row r="18" spans="1:4" x14ac:dyDescent="0.25">
      <c r="A18" s="2">
        <v>503.02</v>
      </c>
      <c r="B18" s="2" t="s">
        <v>18</v>
      </c>
      <c r="C18" s="16">
        <v>1450</v>
      </c>
      <c r="D18" s="17" t="s">
        <v>61</v>
      </c>
    </row>
    <row r="19" spans="1:4" x14ac:dyDescent="0.25">
      <c r="A19" s="2">
        <v>503.03</v>
      </c>
      <c r="B19" s="2" t="s">
        <v>3</v>
      </c>
      <c r="C19" s="16"/>
      <c r="D19" s="17"/>
    </row>
    <row r="20" spans="1:4" x14ac:dyDescent="0.25">
      <c r="A20" s="2">
        <v>503.04</v>
      </c>
      <c r="B20" s="2" t="s">
        <v>4</v>
      </c>
      <c r="C20" s="16"/>
      <c r="D20" s="17"/>
    </row>
    <row r="21" spans="1:4" x14ac:dyDescent="0.25">
      <c r="A21" s="2">
        <v>503.05</v>
      </c>
      <c r="B21" s="2" t="s">
        <v>5</v>
      </c>
      <c r="C21" s="16"/>
      <c r="D21" s="17"/>
    </row>
    <row r="22" spans="1:4" x14ac:dyDescent="0.25">
      <c r="A22" s="2">
        <v>503.06</v>
      </c>
      <c r="B22" s="2" t="s">
        <v>6</v>
      </c>
      <c r="C22" s="16"/>
      <c r="D22" s="17"/>
    </row>
    <row r="23" spans="1:4" x14ac:dyDescent="0.25">
      <c r="A23" s="2">
        <v>503.99</v>
      </c>
      <c r="B23" s="2" t="s">
        <v>62</v>
      </c>
      <c r="C23" s="16" t="s">
        <v>9</v>
      </c>
      <c r="D23" s="17" t="s">
        <v>9</v>
      </c>
    </row>
    <row r="24" spans="1:4" x14ac:dyDescent="0.25">
      <c r="A24" s="2"/>
      <c r="B24" s="2"/>
      <c r="C24" s="16"/>
      <c r="D24" s="17"/>
    </row>
    <row r="25" spans="1:4" x14ac:dyDescent="0.25">
      <c r="A25" s="18" t="s">
        <v>24</v>
      </c>
      <c r="B25" s="18"/>
      <c r="C25" s="20"/>
      <c r="D25" s="21"/>
    </row>
    <row r="26" spans="1:4" ht="30" x14ac:dyDescent="0.25">
      <c r="A26" s="2">
        <v>504.99</v>
      </c>
      <c r="B26" s="2" t="s">
        <v>7</v>
      </c>
      <c r="C26" s="16">
        <v>1500</v>
      </c>
      <c r="D26" s="17" t="s">
        <v>55</v>
      </c>
    </row>
    <row r="27" spans="1:4" x14ac:dyDescent="0.25">
      <c r="A27" s="2"/>
      <c r="B27" s="2"/>
      <c r="C27" s="16"/>
      <c r="D27" s="17"/>
    </row>
    <row r="28" spans="1:4" x14ac:dyDescent="0.25">
      <c r="A28" s="18" t="s">
        <v>25</v>
      </c>
      <c r="B28" s="18"/>
      <c r="C28" s="20"/>
      <c r="D28" s="21"/>
    </row>
    <row r="29" spans="1:4" x14ac:dyDescent="0.25">
      <c r="A29" s="2">
        <v>505.02</v>
      </c>
      <c r="B29" s="2" t="s">
        <v>8</v>
      </c>
      <c r="C29" s="16">
        <v>1200</v>
      </c>
      <c r="D29" s="17" t="s">
        <v>46</v>
      </c>
    </row>
    <row r="30" spans="1:4" x14ac:dyDescent="0.25">
      <c r="A30" s="2">
        <v>506</v>
      </c>
      <c r="B30" s="2" t="s">
        <v>10</v>
      </c>
      <c r="C30" s="16"/>
      <c r="D30" s="17"/>
    </row>
    <row r="31" spans="1:4" x14ac:dyDescent="0.25">
      <c r="A31" s="2"/>
      <c r="B31" s="2"/>
      <c r="C31" s="16"/>
      <c r="D31" s="17"/>
    </row>
    <row r="32" spans="1:4" x14ac:dyDescent="0.25">
      <c r="A32" s="18" t="s">
        <v>26</v>
      </c>
      <c r="B32" s="18"/>
      <c r="C32" s="20"/>
      <c r="D32" s="21"/>
    </row>
    <row r="33" spans="1:4" x14ac:dyDescent="0.25">
      <c r="A33" s="2">
        <v>507.03</v>
      </c>
      <c r="B33" s="2" t="s">
        <v>11</v>
      </c>
      <c r="C33" s="16"/>
      <c r="D33" s="17"/>
    </row>
    <row r="34" spans="1:4" x14ac:dyDescent="0.25">
      <c r="A34" s="2">
        <v>507.99</v>
      </c>
      <c r="B34" s="2" t="s">
        <v>12</v>
      </c>
      <c r="C34" s="16"/>
      <c r="D34" s="17"/>
    </row>
    <row r="35" spans="1:4" x14ac:dyDescent="0.25">
      <c r="A35" s="2"/>
      <c r="B35" s="2"/>
      <c r="C35" s="16"/>
      <c r="D35" s="17"/>
    </row>
    <row r="36" spans="1:4" x14ac:dyDescent="0.25">
      <c r="A36" s="18" t="s">
        <v>27</v>
      </c>
      <c r="B36" s="18"/>
      <c r="C36" s="20"/>
      <c r="D36" s="21"/>
    </row>
    <row r="37" spans="1:4" x14ac:dyDescent="0.25">
      <c r="A37" s="2">
        <v>509.01</v>
      </c>
      <c r="B37" s="2" t="s">
        <v>13</v>
      </c>
      <c r="C37" s="16">
        <v>5000</v>
      </c>
      <c r="D37" s="17" t="s">
        <v>43</v>
      </c>
    </row>
    <row r="38" spans="1:4" ht="30" x14ac:dyDescent="0.25">
      <c r="A38" s="2">
        <v>509.02</v>
      </c>
      <c r="B38" s="2" t="s">
        <v>14</v>
      </c>
      <c r="C38" s="16">
        <v>16400</v>
      </c>
      <c r="D38" s="17" t="s">
        <v>44</v>
      </c>
    </row>
    <row r="39" spans="1:4" x14ac:dyDescent="0.25">
      <c r="A39" s="2">
        <v>509.03</v>
      </c>
      <c r="B39" s="2" t="s">
        <v>15</v>
      </c>
      <c r="C39" s="16">
        <v>200</v>
      </c>
      <c r="D39" s="17" t="s">
        <v>45</v>
      </c>
    </row>
    <row r="40" spans="1:4" ht="45" x14ac:dyDescent="0.25">
      <c r="A40" s="2">
        <v>509.08</v>
      </c>
      <c r="B40" s="2" t="s">
        <v>16</v>
      </c>
      <c r="C40" s="16">
        <v>8000</v>
      </c>
      <c r="D40" s="17" t="s">
        <v>47</v>
      </c>
    </row>
    <row r="41" spans="1:4" x14ac:dyDescent="0.25">
      <c r="A41" s="2">
        <v>509.99</v>
      </c>
      <c r="B41" s="2" t="s">
        <v>17</v>
      </c>
      <c r="C41" s="16">
        <v>3000</v>
      </c>
      <c r="D41" s="17" t="s">
        <v>54</v>
      </c>
    </row>
    <row r="42" spans="1:4" x14ac:dyDescent="0.25">
      <c r="A42" s="2"/>
      <c r="B42" s="2"/>
      <c r="C42" s="16"/>
      <c r="D42" s="17"/>
    </row>
    <row r="43" spans="1:4" x14ac:dyDescent="0.25">
      <c r="A43" s="2">
        <v>512.12</v>
      </c>
      <c r="B43" s="2" t="s">
        <v>48</v>
      </c>
      <c r="C43" s="16">
        <v>12000</v>
      </c>
      <c r="D43" s="17" t="s">
        <v>63</v>
      </c>
    </row>
    <row r="44" spans="1:4" x14ac:dyDescent="0.25">
      <c r="A44" s="2"/>
      <c r="B44" s="2"/>
      <c r="C44" s="16"/>
      <c r="D44" s="17"/>
    </row>
    <row r="45" spans="1:4" x14ac:dyDescent="0.25">
      <c r="A45" s="18" t="s">
        <v>28</v>
      </c>
      <c r="B45" s="18"/>
      <c r="C45" s="20"/>
      <c r="D45" s="21"/>
    </row>
    <row r="46" spans="1:4" ht="30" x14ac:dyDescent="0.25">
      <c r="A46" s="2">
        <v>600.01</v>
      </c>
      <c r="B46" s="2" t="s">
        <v>19</v>
      </c>
      <c r="C46" s="16">
        <v>11800</v>
      </c>
      <c r="D46" s="17" t="s">
        <v>56</v>
      </c>
    </row>
    <row r="47" spans="1:4" x14ac:dyDescent="0.25">
      <c r="A47" s="1"/>
      <c r="C47" s="5"/>
      <c r="D47" s="6"/>
    </row>
    <row r="48" spans="1:4" x14ac:dyDescent="0.25">
      <c r="A48" s="1"/>
      <c r="B48" s="14" t="s">
        <v>0</v>
      </c>
      <c r="C48" s="15">
        <f>SUM(C3:C46)</f>
        <v>189550</v>
      </c>
      <c r="D48" s="7"/>
    </row>
    <row r="49" spans="1:4" x14ac:dyDescent="0.25">
      <c r="A49" s="1"/>
      <c r="C49" s="5"/>
      <c r="D49" s="6"/>
    </row>
    <row r="50" spans="1:4" x14ac:dyDescent="0.25">
      <c r="A50" s="1"/>
      <c r="C50" s="5"/>
      <c r="D50" s="6"/>
    </row>
    <row r="51" spans="1:4" x14ac:dyDescent="0.25">
      <c r="A51" s="1">
        <v>409.00900000000001</v>
      </c>
      <c r="B51" t="s">
        <v>20</v>
      </c>
      <c r="C51" s="5"/>
      <c r="D51" s="6"/>
    </row>
    <row r="52" spans="1:4" ht="15.75" thickBot="1" x14ac:dyDescent="0.3">
      <c r="A52" s="8"/>
      <c r="B52" s="9" t="s">
        <v>9</v>
      </c>
      <c r="C52" s="10"/>
      <c r="D52" s="11"/>
    </row>
    <row r="53" spans="1:4" x14ac:dyDescent="0.25">
      <c r="C53" s="3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Application Budget</vt:lpstr>
      <vt:lpstr>Budget Revision</vt:lpstr>
      <vt:lpstr>Example 1 MM Budget</vt:lpstr>
      <vt:lpstr>Example Multiple MM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Hook</dc:creator>
  <cp:lastModifiedBy>Olivia Hook</cp:lastModifiedBy>
  <cp:lastPrinted>2022-07-29T17:40:37Z</cp:lastPrinted>
  <dcterms:created xsi:type="dcterms:W3CDTF">2022-01-25T20:19:21Z</dcterms:created>
  <dcterms:modified xsi:type="dcterms:W3CDTF">2025-02-03T21:50:49Z</dcterms:modified>
</cp:coreProperties>
</file>