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5738\OneDrive\Documents\"/>
    </mc:Choice>
  </mc:AlternateContent>
  <xr:revisionPtr revIDLastSave="0" documentId="13_ncr:1_{28BC0136-4A09-411C-8AD8-4F084D604BE9}" xr6:coauthVersionLast="47" xr6:coauthVersionMax="47" xr10:uidLastSave="{00000000-0000-0000-0000-000000000000}"/>
  <bookViews>
    <workbookView xWindow="-120" yWindow="-120" windowWidth="24240" windowHeight="13020" xr2:uid="{95332690-AB56-48DC-A992-5FB4B32DE7EF}"/>
  </bookViews>
  <sheets>
    <sheet name="2025-2026" sheetId="4" r:id="rId1"/>
  </sheets>
  <definedNames>
    <definedName name="_xlnm.Print_Titles" localSheetId="0">'2025-2026'!$1:$4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8" i="4" l="1"/>
  <c r="B144" i="4"/>
  <c r="B12" i="4"/>
  <c r="B15" i="4" s="1"/>
  <c r="B199" i="4" l="1"/>
</calcChain>
</file>

<file path=xl/sharedStrings.xml><?xml version="1.0" encoding="utf-8"?>
<sst xmlns="http://schemas.openxmlformats.org/spreadsheetml/2006/main" count="184" uniqueCount="167">
  <si>
    <t>Revenues</t>
  </si>
  <si>
    <t xml:space="preserve">   Offerings</t>
  </si>
  <si>
    <t xml:space="preserve">      4000 Pledged Giving</t>
  </si>
  <si>
    <t xml:space="preserve">      4005 Unpledged Giving</t>
  </si>
  <si>
    <t xml:space="preserve">      4010 Loose Offerings</t>
  </si>
  <si>
    <t xml:space="preserve">      4050 Interest Income</t>
  </si>
  <si>
    <t xml:space="preserve">      4051 Interest From CD'S</t>
  </si>
  <si>
    <t xml:space="preserve">   Total Offerings</t>
  </si>
  <si>
    <t>Total Revenues</t>
  </si>
  <si>
    <t>Expenses</t>
  </si>
  <si>
    <t>Total Expenses</t>
  </si>
  <si>
    <t>Net Total</t>
  </si>
  <si>
    <t xml:space="preserve">   Expenses</t>
  </si>
  <si>
    <t xml:space="preserve">      5120 Staff Development</t>
  </si>
  <si>
    <t xml:space="preserve">      5125 Staff Mileage</t>
  </si>
  <si>
    <t xml:space="preserve">      5135 Copier Lease</t>
  </si>
  <si>
    <t xml:space="preserve">      5146 Admin Misc</t>
  </si>
  <si>
    <t xml:space="preserve">      5150 Admin Postage</t>
  </si>
  <si>
    <t xml:space="preserve">      5155 Admin Supplies &amp; Services</t>
  </si>
  <si>
    <t xml:space="preserve">      5160 Admin Technology Support</t>
  </si>
  <si>
    <t xml:space="preserve">      5180 Lead Min Prof/Educ Expenses</t>
  </si>
  <si>
    <t xml:space="preserve">      5184 DirYouth Ministry Prof/Educ Expense</t>
  </si>
  <si>
    <t xml:space="preserve">      5185 Assoc Minister Prof/Educ Expenses</t>
  </si>
  <si>
    <t xml:space="preserve">      5255 Utilities</t>
  </si>
  <si>
    <t xml:space="preserve">      5930 Admin &amp; Misc Expenses</t>
  </si>
  <si>
    <t xml:space="preserve">      5435 Childrens' Worship Supplies</t>
  </si>
  <si>
    <t xml:space="preserve">      5515 Rites of Passages</t>
  </si>
  <si>
    <t xml:space="preserve">      5520 Nursery Supplies</t>
  </si>
  <si>
    <t xml:space="preserve">      5535 Pathways/WW Supplies</t>
  </si>
  <si>
    <t xml:space="preserve">      5550 Vacation Bible School</t>
  </si>
  <si>
    <t xml:space="preserve">      5555 Xmas Programming</t>
  </si>
  <si>
    <t xml:space="preserve">      5565 Fam Engagement</t>
  </si>
  <si>
    <t xml:space="preserve">      5580 Background Checks</t>
  </si>
  <si>
    <t xml:space="preserve">      5915 Leader Sponsor Scholarships</t>
  </si>
  <si>
    <t xml:space="preserve">      5925 Youth Retreat</t>
  </si>
  <si>
    <t xml:space="preserve">      5934 Youth Events</t>
  </si>
  <si>
    <t xml:space="preserve">      5941 Youth Formation</t>
  </si>
  <si>
    <t xml:space="preserve">      5944 Junior Youth Fellowship</t>
  </si>
  <si>
    <t xml:space="preserve">      5972 Campus Ministry</t>
  </si>
  <si>
    <t xml:space="preserve">      5974 All Gods Children</t>
  </si>
  <si>
    <t xml:space="preserve">      5524 Men's Retreat</t>
  </si>
  <si>
    <t xml:space="preserve">      5525 Women's Retreat</t>
  </si>
  <si>
    <t xml:space="preserve">      5527 Broadway Connect</t>
  </si>
  <si>
    <t xml:space="preserve">      5530 Small Groups/Adult Educ</t>
  </si>
  <si>
    <t xml:space="preserve">      5840 Discipleship Supplies</t>
  </si>
  <si>
    <t xml:space="preserve">      5850 CareLink Ministry</t>
  </si>
  <si>
    <t>Department: Fellowship</t>
  </si>
  <si>
    <t xml:space="preserve">      5605 Fellowship Events/Supplies</t>
  </si>
  <si>
    <t xml:space="preserve">      5636 Seasoned Spirits</t>
  </si>
  <si>
    <t>Department: Property</t>
  </si>
  <si>
    <t xml:space="preserve">      5230 Church Insurance</t>
  </si>
  <si>
    <t xml:space="preserve">      5240 Repairs</t>
  </si>
  <si>
    <t xml:space="preserve">      5245 Scheduled Services</t>
  </si>
  <si>
    <t xml:space="preserve">      5250 Blding/Janitorial Supplies</t>
  </si>
  <si>
    <t xml:space="preserve">      5270 Bus Maintenance</t>
  </si>
  <si>
    <t xml:space="preserve">      5275 Bus Insurance</t>
  </si>
  <si>
    <t xml:space="preserve">      5300 Disciples Mission Fund</t>
  </si>
  <si>
    <t xml:space="preserve">      5301 Bethany Project</t>
  </si>
  <si>
    <t xml:space="preserve">      5302 Christian Church of Mid-America</t>
  </si>
  <si>
    <t xml:space="preserve">      5304 Woodhaven</t>
  </si>
  <si>
    <t xml:space="preserve">      5307 Disaster Relief (WOC)</t>
  </si>
  <si>
    <t xml:space="preserve">      5309 Love Columbia</t>
  </si>
  <si>
    <t xml:space="preserve">      5311 Mobile Worldwide (The PET Project)</t>
  </si>
  <si>
    <t xml:space="preserve">      5317 CCMA Camp Ministry</t>
  </si>
  <si>
    <t xml:space="preserve">      5319 Columbia Older Adult Ministry</t>
  </si>
  <si>
    <t xml:space="preserve">      5320 Enlace Ministerial Support</t>
  </si>
  <si>
    <t xml:space="preserve">      5327 PIE (Partners In Education)</t>
  </si>
  <si>
    <t xml:space="preserve">      5329 Adult Mission Trip</t>
  </si>
  <si>
    <t xml:space="preserve">      5331 P.E.A.C.E.</t>
  </si>
  <si>
    <t xml:space="preserve">      5332 Services for Independent Living</t>
  </si>
  <si>
    <t xml:space="preserve">      5335 City of Refuge</t>
  </si>
  <si>
    <t xml:space="preserve">      5342 Salvation Army Harbor House</t>
  </si>
  <si>
    <t xml:space="preserve">      5345 Voluntary Action Center</t>
  </si>
  <si>
    <t xml:space="preserve">      5347 Central MO Stop Human Trafficking</t>
  </si>
  <si>
    <t xml:space="preserve">      5348 Room at The Inn</t>
  </si>
  <si>
    <t xml:space="preserve">      5350 Loaves and Fishes</t>
  </si>
  <si>
    <t xml:space="preserve">      5351 Food Resource Bank</t>
  </si>
  <si>
    <t xml:space="preserve">      5352 Meals on Wheels</t>
  </si>
  <si>
    <t xml:space="preserve">      5362 Community Garden</t>
  </si>
  <si>
    <t xml:space="preserve">      5366 Support Group Meeting Assistance</t>
  </si>
  <si>
    <t xml:space="preserve">      5369 Granny's House</t>
  </si>
  <si>
    <t xml:space="preserve">      5371 Coyote Hill</t>
  </si>
  <si>
    <t xml:space="preserve">      5372 Russell Chapel Pantry</t>
  </si>
  <si>
    <t xml:space="preserve">      5373 Turning Point</t>
  </si>
  <si>
    <t xml:space="preserve">      5374 Undesignated Funds</t>
  </si>
  <si>
    <t xml:space="preserve">      5376 Discretionary</t>
  </si>
  <si>
    <t xml:space="preserve">      5378 Special Needs-Minister</t>
  </si>
  <si>
    <t xml:space="preserve">      5379 Food Bank For Central &amp; NE MO</t>
  </si>
  <si>
    <t xml:space="preserve">      5380 The Wardrobe</t>
  </si>
  <si>
    <t xml:space="preserve">      5381 Reconciliation Ministry</t>
  </si>
  <si>
    <t>Department: Staff Payroll</t>
  </si>
  <si>
    <t xml:space="preserve">   Personnel - Ministers FT</t>
  </si>
  <si>
    <t xml:space="preserve">      5000 Lead Minister-Base Salary</t>
  </si>
  <si>
    <t xml:space="preserve">      5005 Lead Minister-Housing</t>
  </si>
  <si>
    <t xml:space="preserve">      5010 Lead Minister-SS Allowance</t>
  </si>
  <si>
    <t xml:space="preserve">      5020 Lead Minister-Pension</t>
  </si>
  <si>
    <t xml:space="preserve">      5035 Lead Minister-Health Insurance</t>
  </si>
  <si>
    <t xml:space="preserve">      5040 Director Youth Ministry Base Salary</t>
  </si>
  <si>
    <t xml:space="preserve">      5050 Director Youth Ministries Soc Sec</t>
  </si>
  <si>
    <t xml:space="preserve">      5055 Director Youth Ministries Pension</t>
  </si>
  <si>
    <t xml:space="preserve">      5070 Director Youth Ministry Health Ins</t>
  </si>
  <si>
    <t xml:space="preserve">      5405 Associate Minister Salary</t>
  </si>
  <si>
    <t xml:space="preserve">      5406 Associate Minister Housing</t>
  </si>
  <si>
    <t xml:space="preserve">      5407 Associate Minister SS Allowance</t>
  </si>
  <si>
    <t xml:space="preserve">      5408 Associate Minister Pension</t>
  </si>
  <si>
    <t xml:space="preserve">      5409 Associate Minister Health Ins</t>
  </si>
  <si>
    <t xml:space="preserve">   Total Personnel - Ministers FT</t>
  </si>
  <si>
    <t xml:space="preserve">   Personnel - Office Staff FT</t>
  </si>
  <si>
    <t xml:space="preserve">      5090 Church Administrator Salary</t>
  </si>
  <si>
    <t xml:space="preserve">      5095 Church Administrator Pension</t>
  </si>
  <si>
    <t xml:space="preserve">      5100 Church Administrator Hlth Insurance</t>
  </si>
  <si>
    <t xml:space="preserve">      5205 Custodian Salary</t>
  </si>
  <si>
    <t xml:space="preserve">      5210 Custodian Pension</t>
  </si>
  <si>
    <t xml:space="preserve">      5215 Custodian Health Insurance</t>
  </si>
  <si>
    <t xml:space="preserve">   Total Personnel - Office Staff FT</t>
  </si>
  <si>
    <t xml:space="preserve">   Personnel - Staff PT</t>
  </si>
  <si>
    <t xml:space="preserve">      5105 Finance/Program Assistant</t>
  </si>
  <si>
    <t xml:space="preserve">      5108 Director of Communications</t>
  </si>
  <si>
    <t xml:space="preserve">      5113 Worship Technology Director</t>
  </si>
  <si>
    <t xml:space="preserve">      5116 Coordinator of Childrens Ministry</t>
  </si>
  <si>
    <t xml:space="preserve">      5118 Childrens Ministries Admn Asst</t>
  </si>
  <si>
    <t xml:space="preserve">      5206 Custodial Associate</t>
  </si>
  <si>
    <t xml:space="preserve">      5400 Music Director</t>
  </si>
  <si>
    <t xml:space="preserve">      5410 Daybreak Music Director</t>
  </si>
  <si>
    <t xml:space="preserve">      5411 Chancel Bell Director</t>
  </si>
  <si>
    <t xml:space="preserve">      5415 Associate Music Director</t>
  </si>
  <si>
    <t xml:space="preserve">      5500 Director of Nursery</t>
  </si>
  <si>
    <t xml:space="preserve">      5503 Nursery Assistant</t>
  </si>
  <si>
    <t xml:space="preserve">      5505 Social Security - non-clergy</t>
  </si>
  <si>
    <t xml:space="preserve">      5960 Youth Intern</t>
  </si>
  <si>
    <t xml:space="preserve">      5961 Summer Intern</t>
  </si>
  <si>
    <t xml:space="preserve">   Total Personnel - Staff PT</t>
  </si>
  <si>
    <t>Department: Stewardship</t>
  </si>
  <si>
    <t xml:space="preserve">      5720 Stewardship Postage &amp; Supplies</t>
  </si>
  <si>
    <t>Department: Worship</t>
  </si>
  <si>
    <t xml:space="preserve">      5416 Organ &amp; Keyboardist Substitute</t>
  </si>
  <si>
    <t xml:space="preserve">      5417 Supplemental Musicians</t>
  </si>
  <si>
    <t xml:space="preserve">      5418 Babysitter/Bdwy Music Collective</t>
  </si>
  <si>
    <t xml:space="preserve">      5430 Sacred Spaces</t>
  </si>
  <si>
    <t xml:space="preserve">      5440 Communion Supplies</t>
  </si>
  <si>
    <t xml:space="preserve">      5445 Worship Music &amp; Supplies</t>
  </si>
  <si>
    <t xml:space="preserve">      5446 Guitar/Drum/Keyboard Maintenance</t>
  </si>
  <si>
    <t xml:space="preserve">      5447 Copyright &amp; Licensing</t>
  </si>
  <si>
    <t xml:space="preserve">      5450 Daybreak Worship</t>
  </si>
  <si>
    <t xml:space="preserve">      5461 Organ Repair/Maintance</t>
  </si>
  <si>
    <t xml:space="preserve">      5462 Piano Repairs/Maintance</t>
  </si>
  <si>
    <t xml:space="preserve">      5465 Worship Supplies</t>
  </si>
  <si>
    <t xml:space="preserve">      5468 Chancel Handbells</t>
  </si>
  <si>
    <t xml:space="preserve">      5480 Sound System Repairs/Maintenance</t>
  </si>
  <si>
    <t xml:space="preserve">      5481 Projector/Camera Maint &amp; Repair</t>
  </si>
  <si>
    <t xml:space="preserve">      5484 Live Streaming Expenses</t>
  </si>
  <si>
    <t xml:space="preserve">      5485 Seasonal Outdoor/CLC Worship Expens</t>
  </si>
  <si>
    <t xml:space="preserve">      5486 Harp &amp; Healing</t>
  </si>
  <si>
    <t>BROADWAY CHRISTIAN CHURCH</t>
  </si>
  <si>
    <t xml:space="preserve">   Other </t>
  </si>
  <si>
    <t>Administration</t>
  </si>
  <si>
    <t>Children, Youth &amp; Young Adults</t>
  </si>
  <si>
    <t>Discipleship</t>
  </si>
  <si>
    <t>Total Expenditures</t>
  </si>
  <si>
    <t>OPERATING BUDGET 2025-2026</t>
  </si>
  <si>
    <t>FUNDS TO BALANCE BUDGET</t>
  </si>
  <si>
    <t xml:space="preserve">     * 4020 Approved Budget Allocation</t>
  </si>
  <si>
    <r>
      <t xml:space="preserve">Department: Service (MOM) </t>
    </r>
    <r>
      <rPr>
        <sz val="11"/>
        <color theme="1"/>
        <rFont val="Aptos Narrow"/>
        <family val="2"/>
        <scheme val="minor"/>
      </rPr>
      <t>10% $81,173</t>
    </r>
  </si>
  <si>
    <t>Annual Budget 2025-2026</t>
  </si>
  <si>
    <t>Prior Yeat Net Activity (Account #8998)</t>
  </si>
  <si>
    <t>Balance in PPP (Appropriation Account #8999)</t>
  </si>
  <si>
    <t>Staff Allocation (Appropriation Account #8999)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</si>
</sst>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20" fillId="0" borderId="0" xfId="0" applyFont="1"/>
    <xf numFmtId="42" fontId="0" fillId="0" borderId="0" xfId="0" applyNumberFormat="1"/>
    <xf numFmtId="0" fontId="16" fillId="0" borderId="0" xfId="0" applyFont="1" applyAlignment="1">
      <alignment horizontal="center" wrapText="1"/>
    </xf>
    <xf numFmtId="42" fontId="0" fillId="0" borderId="0" xfId="44" applyNumberFormat="1" applyFont="1"/>
    <xf numFmtId="42" fontId="0" fillId="0" borderId="0" xfId="1" applyNumberFormat="1" applyFont="1"/>
    <xf numFmtId="42" fontId="0" fillId="0" borderId="10" xfId="1" applyNumberFormat="1" applyFont="1" applyBorder="1"/>
    <xf numFmtId="42" fontId="16" fillId="0" borderId="0" xfId="1" applyNumberFormat="1" applyFont="1"/>
    <xf numFmtId="42" fontId="16" fillId="0" borderId="0" xfId="44" applyNumberFormat="1" applyFont="1" applyBorder="1"/>
    <xf numFmtId="42" fontId="16" fillId="0" borderId="0" xfId="1" applyNumberFormat="1" applyFont="1" applyBorder="1"/>
    <xf numFmtId="42" fontId="16" fillId="0" borderId="0" xfId="0" applyNumberFormat="1" applyFont="1"/>
    <xf numFmtId="42" fontId="0" fillId="0" borderId="0" xfId="44" applyNumberFormat="1" applyFont="1" applyBorder="1"/>
    <xf numFmtId="42" fontId="0" fillId="0" borderId="0" xfId="1" applyNumberFormat="1" applyFont="1" applyBorder="1"/>
    <xf numFmtId="42" fontId="16" fillId="0" borderId="11" xfId="1" applyNumberFormat="1" applyFont="1" applyBorder="1"/>
    <xf numFmtId="9" fontId="0" fillId="0" borderId="0" xfId="2" applyFont="1"/>
    <xf numFmtId="9" fontId="0" fillId="0" borderId="0" xfId="0" applyNumberFormat="1"/>
    <xf numFmtId="9" fontId="16" fillId="0" borderId="0" xfId="2" applyFont="1" applyBorder="1"/>
    <xf numFmtId="9" fontId="16" fillId="0" borderId="0" xfId="0" applyNumberFormat="1" applyFont="1"/>
    <xf numFmtId="9" fontId="0" fillId="0" borderId="0" xfId="2" applyFont="1" applyBorder="1"/>
    <xf numFmtId="9" fontId="16" fillId="0" borderId="0" xfId="2" applyFont="1" applyFill="1" applyBorder="1"/>
    <xf numFmtId="9" fontId="16" fillId="0" borderId="0" xfId="44" applyNumberFormat="1" applyFont="1" applyBorder="1"/>
    <xf numFmtId="0" fontId="0" fillId="0" borderId="15" xfId="0" applyBorder="1"/>
    <xf numFmtId="42" fontId="0" fillId="0" borderId="16" xfId="44" applyNumberFormat="1" applyFont="1" applyBorder="1"/>
    <xf numFmtId="42" fontId="0" fillId="0" borderId="16" xfId="1" applyNumberFormat="1" applyFont="1" applyBorder="1"/>
    <xf numFmtId="42" fontId="0" fillId="0" borderId="16" xfId="0" applyNumberFormat="1" applyBorder="1"/>
    <xf numFmtId="42" fontId="0" fillId="0" borderId="17" xfId="0" applyNumberFormat="1" applyBorder="1"/>
    <xf numFmtId="0" fontId="0" fillId="0" borderId="18" xfId="0" applyBorder="1"/>
    <xf numFmtId="42" fontId="0" fillId="0" borderId="11" xfId="0" applyNumberFormat="1" applyBorder="1"/>
    <xf numFmtId="42" fontId="0" fillId="0" borderId="19" xfId="0" applyNumberFormat="1" applyBorder="1"/>
    <xf numFmtId="0" fontId="16" fillId="0" borderId="13" xfId="0" applyFont="1" applyBorder="1" applyAlignment="1">
      <alignment horizontal="centerContinuous"/>
    </xf>
    <xf numFmtId="42" fontId="16" fillId="0" borderId="12" xfId="1" applyNumberFormat="1" applyFont="1" applyBorder="1" applyAlignment="1">
      <alignment horizontal="centerContinuous"/>
    </xf>
    <xf numFmtId="42" fontId="16" fillId="0" borderId="14" xfId="1" applyNumberFormat="1" applyFont="1" applyBorder="1" applyAlignment="1">
      <alignment horizontal="centerContinuous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8AA3-3CCD-4654-858A-5ACA7CB31C0F}">
  <dimension ref="A1:N211"/>
  <sheetViews>
    <sheetView tabSelected="1" workbookViewId="0">
      <selection activeCell="A206" sqref="A206"/>
    </sheetView>
  </sheetViews>
  <sheetFormatPr defaultRowHeight="15" x14ac:dyDescent="0.25"/>
  <cols>
    <col min="1" max="1" width="42.7109375" customWidth="1"/>
    <col min="2" max="2" width="14.5703125" customWidth="1"/>
    <col min="3" max="3" width="14.140625" customWidth="1"/>
    <col min="4" max="4" width="11.28515625" customWidth="1"/>
    <col min="5" max="5" width="14.42578125" customWidth="1"/>
  </cols>
  <sheetData>
    <row r="1" spans="1:14" ht="24" x14ac:dyDescent="0.4">
      <c r="A1" s="34" t="s">
        <v>153</v>
      </c>
      <c r="B1" s="35"/>
      <c r="C1" s="35"/>
      <c r="D1" s="35"/>
      <c r="E1" s="35"/>
    </row>
    <row r="2" spans="1:14" s="3" customFormat="1" ht="18.75" x14ac:dyDescent="0.3">
      <c r="A2" s="36" t="s">
        <v>159</v>
      </c>
      <c r="B2" s="36"/>
      <c r="C2" s="36"/>
      <c r="D2" s="36"/>
      <c r="E2" s="36"/>
    </row>
    <row r="3" spans="1:14" ht="9.75" customHeight="1" x14ac:dyDescent="0.25"/>
    <row r="4" spans="1:14" s="1" customFormat="1" ht="67.5" customHeight="1" x14ac:dyDescent="0.25">
      <c r="B4" s="5" t="s">
        <v>163</v>
      </c>
      <c r="C4" s="5"/>
      <c r="D4" s="5"/>
      <c r="E4" s="5"/>
      <c r="N4"/>
    </row>
    <row r="5" spans="1:14" x14ac:dyDescent="0.25">
      <c r="A5" s="2" t="s">
        <v>0</v>
      </c>
    </row>
    <row r="6" spans="1:14" x14ac:dyDescent="0.25">
      <c r="A6" s="2" t="s">
        <v>1</v>
      </c>
    </row>
    <row r="7" spans="1:14" x14ac:dyDescent="0.25">
      <c r="A7" t="s">
        <v>2</v>
      </c>
      <c r="B7" s="6">
        <v>729734</v>
      </c>
      <c r="C7" s="6"/>
      <c r="D7" s="16"/>
      <c r="E7" s="6"/>
    </row>
    <row r="8" spans="1:14" x14ac:dyDescent="0.25">
      <c r="A8" t="s">
        <v>3</v>
      </c>
      <c r="B8" s="7">
        <v>45000</v>
      </c>
      <c r="C8" s="7"/>
      <c r="D8" s="16"/>
      <c r="E8" s="7"/>
    </row>
    <row r="9" spans="1:14" x14ac:dyDescent="0.25">
      <c r="A9" t="s">
        <v>4</v>
      </c>
      <c r="B9" s="7">
        <v>7000</v>
      </c>
      <c r="C9" s="7"/>
      <c r="D9" s="16"/>
      <c r="E9" s="7"/>
    </row>
    <row r="10" spans="1:14" x14ac:dyDescent="0.25">
      <c r="A10" t="s">
        <v>5</v>
      </c>
      <c r="B10" s="7">
        <v>0</v>
      </c>
      <c r="C10" s="14"/>
      <c r="D10" s="20"/>
      <c r="E10" s="14"/>
    </row>
    <row r="11" spans="1:14" x14ac:dyDescent="0.25">
      <c r="A11" t="s">
        <v>6</v>
      </c>
      <c r="B11" s="8">
        <v>30000</v>
      </c>
      <c r="C11" s="14"/>
      <c r="D11" s="20"/>
      <c r="E11" s="14"/>
    </row>
    <row r="12" spans="1:14" s="2" customFormat="1" x14ac:dyDescent="0.25">
      <c r="A12" s="2" t="s">
        <v>7</v>
      </c>
      <c r="B12" s="9">
        <f>SUM(B7:B11)</f>
        <v>811734</v>
      </c>
      <c r="C12" s="11"/>
      <c r="D12" s="18"/>
      <c r="E12" s="11"/>
      <c r="N12"/>
    </row>
    <row r="13" spans="1:14" x14ac:dyDescent="0.25">
      <c r="A13" t="s">
        <v>154</v>
      </c>
      <c r="B13" s="7"/>
      <c r="C13" s="14"/>
      <c r="D13" s="17"/>
      <c r="E13" s="14"/>
      <c r="N13" s="2"/>
    </row>
    <row r="14" spans="1:14" x14ac:dyDescent="0.25">
      <c r="A14" t="s">
        <v>161</v>
      </c>
      <c r="B14" s="8">
        <v>109795</v>
      </c>
      <c r="C14" s="14"/>
      <c r="D14" s="20"/>
      <c r="E14" s="14"/>
    </row>
    <row r="15" spans="1:14" s="2" customFormat="1" x14ac:dyDescent="0.25">
      <c r="A15" s="2" t="s">
        <v>8</v>
      </c>
      <c r="B15" s="10">
        <f>SUM(B12:B14)</f>
        <v>921529</v>
      </c>
      <c r="C15" s="10"/>
      <c r="D15" s="18"/>
      <c r="E15" s="10"/>
      <c r="N15"/>
    </row>
    <row r="16" spans="1:14" x14ac:dyDescent="0.25">
      <c r="B16" s="7"/>
      <c r="C16" s="14"/>
      <c r="D16" s="17"/>
      <c r="E16" s="14"/>
    </row>
    <row r="17" spans="1:14" s="2" customFormat="1" hidden="1" x14ac:dyDescent="0.25">
      <c r="A17" s="2" t="s">
        <v>0</v>
      </c>
      <c r="B17" s="11"/>
      <c r="C17" s="11"/>
      <c r="D17" s="19"/>
      <c r="E17" s="11"/>
    </row>
    <row r="18" spans="1:14" s="2" customFormat="1" hidden="1" x14ac:dyDescent="0.25">
      <c r="A18" s="2" t="s">
        <v>8</v>
      </c>
      <c r="B18" s="11">
        <v>0</v>
      </c>
      <c r="C18" s="11"/>
      <c r="D18" s="19"/>
      <c r="E18" s="11"/>
    </row>
    <row r="19" spans="1:14" s="2" customFormat="1" hidden="1" x14ac:dyDescent="0.25">
      <c r="A19" s="2" t="s">
        <v>9</v>
      </c>
      <c r="B19" s="11"/>
      <c r="C19" s="11"/>
      <c r="D19" s="19"/>
      <c r="E19" s="11"/>
    </row>
    <row r="20" spans="1:14" s="2" customFormat="1" hidden="1" x14ac:dyDescent="0.25">
      <c r="A20" s="2" t="s">
        <v>12</v>
      </c>
      <c r="B20" s="11"/>
      <c r="C20" s="11"/>
      <c r="D20" s="19"/>
      <c r="E20" s="11"/>
    </row>
    <row r="21" spans="1:14" hidden="1" x14ac:dyDescent="0.25">
      <c r="A21" t="s">
        <v>13</v>
      </c>
      <c r="B21" s="13">
        <v>6250</v>
      </c>
      <c r="C21" s="13"/>
      <c r="D21" s="20"/>
      <c r="E21" s="13"/>
      <c r="N21" s="2"/>
    </row>
    <row r="22" spans="1:14" hidden="1" x14ac:dyDescent="0.25">
      <c r="A22" t="s">
        <v>14</v>
      </c>
      <c r="B22" s="14">
        <v>2000</v>
      </c>
      <c r="C22" s="14"/>
      <c r="D22" s="20"/>
      <c r="E22" s="14"/>
    </row>
    <row r="23" spans="1:14" hidden="1" x14ac:dyDescent="0.25">
      <c r="A23" t="s">
        <v>15</v>
      </c>
      <c r="B23" s="14">
        <v>13750</v>
      </c>
      <c r="C23" s="14"/>
      <c r="D23" s="20"/>
      <c r="E23" s="14"/>
    </row>
    <row r="24" spans="1:14" hidden="1" x14ac:dyDescent="0.25">
      <c r="A24" t="s">
        <v>16</v>
      </c>
      <c r="B24" s="14">
        <v>3000</v>
      </c>
      <c r="C24" s="14"/>
      <c r="D24" s="20"/>
      <c r="E24" s="14"/>
    </row>
    <row r="25" spans="1:14" hidden="1" x14ac:dyDescent="0.25">
      <c r="A25" t="s">
        <v>17</v>
      </c>
      <c r="B25" s="14">
        <v>1500</v>
      </c>
      <c r="C25" s="14"/>
      <c r="D25" s="20"/>
      <c r="E25" s="14"/>
    </row>
    <row r="26" spans="1:14" hidden="1" x14ac:dyDescent="0.25">
      <c r="A26" t="s">
        <v>18</v>
      </c>
      <c r="B26" s="14">
        <v>2500</v>
      </c>
      <c r="C26" s="14"/>
      <c r="D26" s="20"/>
      <c r="E26" s="14"/>
    </row>
    <row r="27" spans="1:14" hidden="1" x14ac:dyDescent="0.25">
      <c r="A27" t="s">
        <v>19</v>
      </c>
      <c r="B27" s="14">
        <v>22268</v>
      </c>
      <c r="C27" s="14"/>
      <c r="D27" s="20"/>
      <c r="E27" s="14"/>
    </row>
    <row r="28" spans="1:14" hidden="1" x14ac:dyDescent="0.25">
      <c r="A28" t="s">
        <v>20</v>
      </c>
      <c r="B28" s="14">
        <v>1500</v>
      </c>
      <c r="C28" s="14"/>
      <c r="D28" s="20"/>
      <c r="E28" s="14"/>
    </row>
    <row r="29" spans="1:14" hidden="1" x14ac:dyDescent="0.25">
      <c r="A29" t="s">
        <v>21</v>
      </c>
      <c r="B29" s="14">
        <v>1500</v>
      </c>
      <c r="C29" s="14"/>
      <c r="D29" s="20"/>
      <c r="E29" s="14"/>
    </row>
    <row r="30" spans="1:14" hidden="1" x14ac:dyDescent="0.25">
      <c r="A30" t="s">
        <v>22</v>
      </c>
      <c r="B30" s="14">
        <v>1500</v>
      </c>
      <c r="C30" s="14"/>
      <c r="D30" s="20"/>
      <c r="E30" s="14"/>
    </row>
    <row r="31" spans="1:14" hidden="1" x14ac:dyDescent="0.25">
      <c r="A31" t="s">
        <v>23</v>
      </c>
      <c r="B31" s="14">
        <v>0</v>
      </c>
      <c r="C31" s="14"/>
      <c r="D31" s="20"/>
      <c r="E31" s="14"/>
    </row>
    <row r="32" spans="1:14" hidden="1" x14ac:dyDescent="0.25">
      <c r="A32" t="s">
        <v>24</v>
      </c>
      <c r="B32" s="14">
        <v>0</v>
      </c>
      <c r="C32" s="14"/>
      <c r="D32" s="20"/>
      <c r="E32" s="14"/>
    </row>
    <row r="33" spans="1:14" s="2" customFormat="1" x14ac:dyDescent="0.25">
      <c r="A33" s="2" t="s">
        <v>155</v>
      </c>
      <c r="B33" s="10">
        <v>55700</v>
      </c>
      <c r="C33" s="10"/>
      <c r="D33" s="18"/>
      <c r="E33" s="10"/>
      <c r="N33"/>
    </row>
    <row r="34" spans="1:14" hidden="1" x14ac:dyDescent="0.25">
      <c r="A34" t="s">
        <v>10</v>
      </c>
      <c r="B34" s="7">
        <v>55768</v>
      </c>
      <c r="C34" s="14"/>
      <c r="D34" s="17"/>
      <c r="E34" s="14"/>
      <c r="N34" s="2"/>
    </row>
    <row r="35" spans="1:14" hidden="1" x14ac:dyDescent="0.25">
      <c r="A35" t="s">
        <v>11</v>
      </c>
      <c r="B35" s="7">
        <v>-55768</v>
      </c>
      <c r="C35" s="14"/>
      <c r="D35" s="17"/>
      <c r="E35" s="14"/>
    </row>
    <row r="36" spans="1:14" hidden="1" x14ac:dyDescent="0.25">
      <c r="B36" s="7"/>
      <c r="C36" s="14"/>
      <c r="D36" s="17"/>
      <c r="E36" s="14"/>
    </row>
    <row r="37" spans="1:14" s="2" customFormat="1" hidden="1" x14ac:dyDescent="0.25">
      <c r="B37" s="9"/>
      <c r="C37" s="11"/>
      <c r="D37" s="19"/>
      <c r="E37" s="11"/>
      <c r="N37"/>
    </row>
    <row r="38" spans="1:14" hidden="1" x14ac:dyDescent="0.25">
      <c r="A38" t="s">
        <v>0</v>
      </c>
      <c r="B38" s="7"/>
      <c r="C38" s="14"/>
      <c r="D38" s="17"/>
      <c r="E38" s="14"/>
      <c r="N38" s="2"/>
    </row>
    <row r="39" spans="1:14" hidden="1" x14ac:dyDescent="0.25">
      <c r="A39" t="s">
        <v>8</v>
      </c>
      <c r="B39" s="7">
        <v>0</v>
      </c>
      <c r="C39" s="14"/>
      <c r="D39" s="17"/>
      <c r="E39" s="14"/>
    </row>
    <row r="40" spans="1:14" hidden="1" x14ac:dyDescent="0.25">
      <c r="A40" t="s">
        <v>9</v>
      </c>
      <c r="B40" s="7"/>
      <c r="C40" s="14"/>
      <c r="D40" s="17"/>
      <c r="E40" s="14"/>
    </row>
    <row r="41" spans="1:14" s="2" customFormat="1" hidden="1" x14ac:dyDescent="0.25">
      <c r="A41" s="2" t="s">
        <v>12</v>
      </c>
      <c r="B41" s="9"/>
      <c r="C41" s="11"/>
      <c r="D41" s="19"/>
      <c r="E41" s="11"/>
      <c r="N41"/>
    </row>
    <row r="42" spans="1:14" hidden="1" x14ac:dyDescent="0.25">
      <c r="A42" t="s">
        <v>25</v>
      </c>
      <c r="B42" s="6">
        <v>200</v>
      </c>
      <c r="C42" s="13"/>
      <c r="D42" s="20"/>
      <c r="E42" s="13"/>
      <c r="N42" s="2"/>
    </row>
    <row r="43" spans="1:14" hidden="1" x14ac:dyDescent="0.25">
      <c r="A43" t="s">
        <v>26</v>
      </c>
      <c r="B43" s="7">
        <v>1400</v>
      </c>
      <c r="C43" s="14"/>
      <c r="D43" s="20"/>
      <c r="E43" s="14"/>
    </row>
    <row r="44" spans="1:14" hidden="1" x14ac:dyDescent="0.25">
      <c r="A44" t="s">
        <v>27</v>
      </c>
      <c r="B44" s="7">
        <v>132</v>
      </c>
      <c r="C44" s="14"/>
      <c r="D44" s="20"/>
      <c r="E44" s="14"/>
    </row>
    <row r="45" spans="1:14" hidden="1" x14ac:dyDescent="0.25">
      <c r="A45" t="s">
        <v>28</v>
      </c>
      <c r="B45" s="7">
        <v>2300</v>
      </c>
      <c r="C45" s="14"/>
      <c r="D45" s="20"/>
      <c r="E45" s="14"/>
    </row>
    <row r="46" spans="1:14" hidden="1" x14ac:dyDescent="0.25">
      <c r="A46" t="s">
        <v>29</v>
      </c>
      <c r="B46" s="7">
        <v>1400</v>
      </c>
      <c r="C46" s="14"/>
      <c r="D46" s="20"/>
      <c r="E46" s="14"/>
    </row>
    <row r="47" spans="1:14" hidden="1" x14ac:dyDescent="0.25">
      <c r="A47" t="s">
        <v>30</v>
      </c>
      <c r="B47" s="7">
        <v>300</v>
      </c>
      <c r="C47" s="14"/>
      <c r="D47" s="20"/>
      <c r="E47" s="14"/>
    </row>
    <row r="48" spans="1:14" hidden="1" x14ac:dyDescent="0.25">
      <c r="A48" t="s">
        <v>31</v>
      </c>
      <c r="B48" s="7">
        <v>800</v>
      </c>
      <c r="C48" s="14"/>
      <c r="D48" s="20"/>
      <c r="E48" s="14"/>
    </row>
    <row r="49" spans="1:14" hidden="1" x14ac:dyDescent="0.25">
      <c r="A49" t="s">
        <v>32</v>
      </c>
      <c r="B49" s="7">
        <v>200</v>
      </c>
      <c r="C49" s="14"/>
      <c r="D49" s="20"/>
      <c r="E49" s="14"/>
    </row>
    <row r="50" spans="1:14" hidden="1" x14ac:dyDescent="0.25">
      <c r="A50" t="s">
        <v>33</v>
      </c>
      <c r="B50" s="7">
        <v>700</v>
      </c>
      <c r="C50" s="14"/>
      <c r="D50" s="20"/>
      <c r="E50" s="14"/>
    </row>
    <row r="51" spans="1:14" hidden="1" x14ac:dyDescent="0.25">
      <c r="A51" t="s">
        <v>34</v>
      </c>
      <c r="B51" s="7">
        <v>800</v>
      </c>
      <c r="C51" s="14"/>
      <c r="D51" s="20"/>
      <c r="E51" s="14"/>
    </row>
    <row r="52" spans="1:14" hidden="1" x14ac:dyDescent="0.25">
      <c r="A52" t="s">
        <v>24</v>
      </c>
      <c r="B52" s="7">
        <v>100</v>
      </c>
      <c r="C52" s="14"/>
      <c r="D52" s="20"/>
      <c r="E52" s="14"/>
    </row>
    <row r="53" spans="1:14" hidden="1" x14ac:dyDescent="0.25">
      <c r="A53" t="s">
        <v>35</v>
      </c>
      <c r="B53" s="7">
        <v>2000</v>
      </c>
      <c r="C53" s="14"/>
      <c r="D53" s="20"/>
      <c r="E53" s="14"/>
    </row>
    <row r="54" spans="1:14" hidden="1" x14ac:dyDescent="0.25">
      <c r="A54" t="s">
        <v>36</v>
      </c>
      <c r="B54" s="7">
        <v>1000</v>
      </c>
      <c r="C54" s="14"/>
      <c r="D54" s="20"/>
      <c r="E54" s="14"/>
    </row>
    <row r="55" spans="1:14" hidden="1" x14ac:dyDescent="0.25">
      <c r="A55" t="s">
        <v>37</v>
      </c>
      <c r="B55" s="7">
        <v>400</v>
      </c>
      <c r="C55" s="14"/>
      <c r="D55" s="20"/>
      <c r="E55" s="14"/>
    </row>
    <row r="56" spans="1:14" hidden="1" x14ac:dyDescent="0.25">
      <c r="A56" t="s">
        <v>38</v>
      </c>
      <c r="B56" s="7">
        <v>500</v>
      </c>
      <c r="C56" s="14"/>
      <c r="D56" s="20"/>
      <c r="E56" s="14"/>
    </row>
    <row r="57" spans="1:14" hidden="1" x14ac:dyDescent="0.25">
      <c r="A57" t="s">
        <v>39</v>
      </c>
      <c r="B57" s="14">
        <v>100</v>
      </c>
      <c r="C57" s="14"/>
      <c r="D57" s="20"/>
      <c r="E57" s="14"/>
    </row>
    <row r="58" spans="1:14" s="2" customFormat="1" x14ac:dyDescent="0.25">
      <c r="A58" s="2" t="s">
        <v>156</v>
      </c>
      <c r="B58" s="11">
        <v>12350</v>
      </c>
      <c r="C58" s="11"/>
      <c r="D58" s="18"/>
      <c r="E58" s="11"/>
      <c r="N58"/>
    </row>
    <row r="59" spans="1:14" hidden="1" x14ac:dyDescent="0.25">
      <c r="A59" t="s">
        <v>10</v>
      </c>
      <c r="B59" s="14">
        <v>12332</v>
      </c>
      <c r="C59" s="14"/>
      <c r="D59" s="17"/>
      <c r="E59" s="14"/>
      <c r="N59" s="2"/>
    </row>
    <row r="60" spans="1:14" hidden="1" x14ac:dyDescent="0.25">
      <c r="A60" t="s">
        <v>11</v>
      </c>
      <c r="B60" s="14">
        <v>-12332</v>
      </c>
      <c r="C60" s="14"/>
      <c r="D60" s="17"/>
      <c r="E60" s="14"/>
    </row>
    <row r="61" spans="1:14" hidden="1" x14ac:dyDescent="0.25">
      <c r="B61" s="14"/>
      <c r="C61" s="14"/>
      <c r="D61" s="17"/>
      <c r="E61" s="14"/>
    </row>
    <row r="62" spans="1:14" s="2" customFormat="1" hidden="1" x14ac:dyDescent="0.25">
      <c r="B62" s="11"/>
      <c r="C62" s="11"/>
      <c r="D62" s="19"/>
      <c r="E62" s="11"/>
      <c r="N62"/>
    </row>
    <row r="63" spans="1:14" s="2" customFormat="1" hidden="1" x14ac:dyDescent="0.25">
      <c r="A63" s="2" t="s">
        <v>9</v>
      </c>
      <c r="B63" s="11"/>
      <c r="C63" s="11"/>
      <c r="D63" s="19"/>
      <c r="E63" s="11"/>
    </row>
    <row r="64" spans="1:14" hidden="1" x14ac:dyDescent="0.25">
      <c r="A64" t="s">
        <v>40</v>
      </c>
      <c r="B64" s="14">
        <v>100</v>
      </c>
      <c r="C64" s="14"/>
      <c r="D64" s="20"/>
      <c r="E64" s="14"/>
      <c r="N64" s="2"/>
    </row>
    <row r="65" spans="1:14" hidden="1" x14ac:dyDescent="0.25">
      <c r="A65" t="s">
        <v>41</v>
      </c>
      <c r="B65" s="14">
        <v>100</v>
      </c>
      <c r="C65" s="14"/>
      <c r="D65" s="20"/>
      <c r="E65" s="14"/>
    </row>
    <row r="66" spans="1:14" hidden="1" x14ac:dyDescent="0.25">
      <c r="A66" t="s">
        <v>42</v>
      </c>
      <c r="B66" s="14">
        <v>100</v>
      </c>
      <c r="C66" s="14"/>
      <c r="D66" s="20"/>
      <c r="E66" s="14"/>
    </row>
    <row r="67" spans="1:14" hidden="1" x14ac:dyDescent="0.25">
      <c r="A67" t="s">
        <v>43</v>
      </c>
      <c r="B67" s="14">
        <v>484</v>
      </c>
      <c r="C67" s="14"/>
      <c r="D67" s="20"/>
      <c r="E67" s="14"/>
    </row>
    <row r="68" spans="1:14" hidden="1" x14ac:dyDescent="0.25">
      <c r="A68" t="s">
        <v>44</v>
      </c>
      <c r="B68" s="14">
        <v>100</v>
      </c>
      <c r="C68" s="14"/>
      <c r="D68" s="20"/>
      <c r="E68" s="14"/>
    </row>
    <row r="69" spans="1:14" hidden="1" x14ac:dyDescent="0.25">
      <c r="A69" t="s">
        <v>45</v>
      </c>
      <c r="B69" s="14">
        <v>100</v>
      </c>
      <c r="C69" s="14"/>
      <c r="D69" s="20"/>
      <c r="E69" s="14"/>
    </row>
    <row r="70" spans="1:14" s="2" customFormat="1" x14ac:dyDescent="0.25">
      <c r="A70" s="2" t="s">
        <v>157</v>
      </c>
      <c r="B70" s="11">
        <v>2700</v>
      </c>
      <c r="C70" s="11"/>
      <c r="D70" s="18"/>
      <c r="E70" s="11"/>
      <c r="N70"/>
    </row>
    <row r="71" spans="1:14" hidden="1" x14ac:dyDescent="0.25">
      <c r="B71" s="14"/>
      <c r="C71" s="14"/>
      <c r="D71" s="17"/>
      <c r="E71" s="14"/>
      <c r="N71" s="2"/>
    </row>
    <row r="72" spans="1:14" s="2" customFormat="1" hidden="1" x14ac:dyDescent="0.25">
      <c r="B72" s="11"/>
      <c r="C72" s="11"/>
      <c r="D72" s="19"/>
      <c r="E72" s="11"/>
      <c r="N72"/>
    </row>
    <row r="73" spans="1:14" s="2" customFormat="1" hidden="1" x14ac:dyDescent="0.25">
      <c r="A73" s="2" t="s">
        <v>9</v>
      </c>
      <c r="B73" s="11"/>
      <c r="C73" s="11"/>
      <c r="D73" s="19"/>
      <c r="E73" s="11"/>
    </row>
    <row r="74" spans="1:14" hidden="1" x14ac:dyDescent="0.25">
      <c r="A74" t="s">
        <v>47</v>
      </c>
      <c r="B74" s="14">
        <v>2300</v>
      </c>
      <c r="C74" s="14"/>
      <c r="D74" s="20"/>
      <c r="E74" s="14"/>
      <c r="N74" s="2"/>
    </row>
    <row r="75" spans="1:14" hidden="1" x14ac:dyDescent="0.25">
      <c r="A75" t="s">
        <v>48</v>
      </c>
      <c r="B75" s="14">
        <v>330</v>
      </c>
      <c r="C75" s="14"/>
      <c r="D75" s="20"/>
      <c r="E75" s="14"/>
    </row>
    <row r="76" spans="1:14" s="2" customFormat="1" x14ac:dyDescent="0.25">
      <c r="A76" s="2" t="s">
        <v>46</v>
      </c>
      <c r="B76" s="11">
        <v>1200</v>
      </c>
      <c r="C76" s="11"/>
      <c r="D76" s="18"/>
      <c r="E76" s="11"/>
      <c r="N76"/>
    </row>
    <row r="77" spans="1:14" hidden="1" x14ac:dyDescent="0.25">
      <c r="B77" s="14"/>
      <c r="C77" s="14"/>
      <c r="D77" s="17"/>
      <c r="E77" s="14"/>
      <c r="N77" s="2"/>
    </row>
    <row r="78" spans="1:14" s="2" customFormat="1" hidden="1" x14ac:dyDescent="0.25">
      <c r="B78" s="11"/>
      <c r="C78" s="11"/>
      <c r="D78" s="19"/>
      <c r="E78" s="11"/>
      <c r="N78"/>
    </row>
    <row r="79" spans="1:14" s="2" customFormat="1" hidden="1" x14ac:dyDescent="0.25">
      <c r="A79" s="2" t="s">
        <v>9</v>
      </c>
      <c r="B79" s="11"/>
      <c r="C79" s="11"/>
      <c r="D79" s="19"/>
      <c r="E79" s="11"/>
    </row>
    <row r="80" spans="1:14" hidden="1" x14ac:dyDescent="0.25">
      <c r="A80" t="s">
        <v>50</v>
      </c>
      <c r="B80" s="14">
        <v>32260</v>
      </c>
      <c r="C80" s="14"/>
      <c r="D80" s="20"/>
      <c r="E80" s="14"/>
      <c r="N80" s="2"/>
    </row>
    <row r="81" spans="1:14" hidden="1" x14ac:dyDescent="0.25">
      <c r="A81" t="s">
        <v>51</v>
      </c>
      <c r="B81" s="14">
        <v>9000</v>
      </c>
      <c r="C81" s="14"/>
      <c r="D81" s="20"/>
      <c r="E81" s="14"/>
    </row>
    <row r="82" spans="1:14" hidden="1" x14ac:dyDescent="0.25">
      <c r="A82" t="s">
        <v>52</v>
      </c>
      <c r="B82" s="14">
        <v>27500</v>
      </c>
      <c r="C82" s="14"/>
      <c r="D82" s="20"/>
      <c r="E82" s="14"/>
    </row>
    <row r="83" spans="1:14" hidden="1" x14ac:dyDescent="0.25">
      <c r="A83" t="s">
        <v>53</v>
      </c>
      <c r="B83" s="14">
        <v>4000</v>
      </c>
      <c r="C83" s="14"/>
      <c r="D83" s="20"/>
      <c r="E83" s="14"/>
    </row>
    <row r="84" spans="1:14" hidden="1" x14ac:dyDescent="0.25">
      <c r="A84" t="s">
        <v>23</v>
      </c>
      <c r="B84" s="14">
        <v>64023</v>
      </c>
      <c r="C84" s="14"/>
      <c r="D84" s="20"/>
      <c r="E84" s="14"/>
    </row>
    <row r="85" spans="1:14" hidden="1" x14ac:dyDescent="0.25">
      <c r="A85" t="s">
        <v>54</v>
      </c>
      <c r="B85" s="14">
        <v>8997</v>
      </c>
      <c r="C85" s="14"/>
      <c r="D85" s="20"/>
      <c r="E85" s="14"/>
    </row>
    <row r="86" spans="1:14" hidden="1" x14ac:dyDescent="0.25">
      <c r="A86" t="s">
        <v>55</v>
      </c>
      <c r="B86" s="14">
        <v>1003</v>
      </c>
      <c r="C86" s="14"/>
      <c r="D86" s="20"/>
      <c r="E86" s="14"/>
    </row>
    <row r="87" spans="1:14" s="2" customFormat="1" x14ac:dyDescent="0.25">
      <c r="A87" s="2" t="s">
        <v>49</v>
      </c>
      <c r="B87" s="11">
        <v>153400</v>
      </c>
      <c r="C87" s="11"/>
      <c r="D87" s="18"/>
      <c r="E87" s="11"/>
      <c r="N87"/>
    </row>
    <row r="88" spans="1:14" hidden="1" x14ac:dyDescent="0.25">
      <c r="B88" s="14"/>
      <c r="C88" s="14"/>
      <c r="D88" s="17"/>
      <c r="E88" s="14"/>
      <c r="N88" s="2"/>
    </row>
    <row r="89" spans="1:14" s="2" customFormat="1" hidden="1" x14ac:dyDescent="0.25">
      <c r="B89" s="11"/>
      <c r="C89" s="11"/>
      <c r="D89" s="19"/>
      <c r="E89" s="11"/>
      <c r="N89"/>
    </row>
    <row r="90" spans="1:14" s="2" customFormat="1" hidden="1" x14ac:dyDescent="0.25">
      <c r="A90" s="2" t="s">
        <v>9</v>
      </c>
      <c r="B90" s="11"/>
      <c r="C90" s="11"/>
      <c r="D90" s="19"/>
      <c r="E90" s="11"/>
    </row>
    <row r="91" spans="1:14" hidden="1" x14ac:dyDescent="0.25">
      <c r="A91" t="s">
        <v>56</v>
      </c>
      <c r="B91" s="14">
        <v>9000</v>
      </c>
      <c r="C91" s="14"/>
      <c r="D91" s="20"/>
      <c r="E91" s="14"/>
      <c r="N91" s="2"/>
    </row>
    <row r="92" spans="1:14" hidden="1" x14ac:dyDescent="0.25">
      <c r="A92" t="s">
        <v>57</v>
      </c>
      <c r="B92" s="14">
        <v>2000</v>
      </c>
      <c r="C92" s="14"/>
      <c r="D92" s="20"/>
      <c r="E92" s="14"/>
    </row>
    <row r="93" spans="1:14" hidden="1" x14ac:dyDescent="0.25">
      <c r="A93" t="s">
        <v>58</v>
      </c>
      <c r="B93" s="14">
        <v>8500</v>
      </c>
      <c r="C93" s="14"/>
      <c r="D93" s="20"/>
      <c r="E93" s="14"/>
    </row>
    <row r="94" spans="1:14" hidden="1" x14ac:dyDescent="0.25">
      <c r="A94" t="s">
        <v>59</v>
      </c>
      <c r="B94" s="14">
        <v>2500</v>
      </c>
      <c r="C94" s="14"/>
      <c r="D94" s="20"/>
      <c r="E94" s="14"/>
    </row>
    <row r="95" spans="1:14" hidden="1" x14ac:dyDescent="0.25">
      <c r="A95" t="s">
        <v>60</v>
      </c>
      <c r="B95" s="14">
        <v>9000</v>
      </c>
      <c r="C95" s="14"/>
      <c r="D95" s="20"/>
      <c r="E95" s="14"/>
    </row>
    <row r="96" spans="1:14" hidden="1" x14ac:dyDescent="0.25">
      <c r="A96" t="s">
        <v>61</v>
      </c>
      <c r="B96" s="14">
        <v>2500</v>
      </c>
      <c r="C96" s="14"/>
      <c r="D96" s="20"/>
      <c r="E96" s="14"/>
    </row>
    <row r="97" spans="1:5" hidden="1" x14ac:dyDescent="0.25">
      <c r="A97" t="s">
        <v>62</v>
      </c>
      <c r="B97" s="14">
        <v>3500</v>
      </c>
      <c r="C97" s="14"/>
      <c r="D97" s="20"/>
      <c r="E97" s="14"/>
    </row>
    <row r="98" spans="1:5" hidden="1" x14ac:dyDescent="0.25">
      <c r="A98" t="s">
        <v>63</v>
      </c>
      <c r="B98" s="14">
        <v>1000</v>
      </c>
      <c r="C98" s="14"/>
      <c r="D98" s="20"/>
      <c r="E98" s="14"/>
    </row>
    <row r="99" spans="1:5" hidden="1" x14ac:dyDescent="0.25">
      <c r="A99" t="s">
        <v>64</v>
      </c>
      <c r="B99" s="14">
        <v>3000</v>
      </c>
      <c r="C99" s="14"/>
      <c r="D99" s="20"/>
      <c r="E99" s="14"/>
    </row>
    <row r="100" spans="1:5" hidden="1" x14ac:dyDescent="0.25">
      <c r="A100" t="s">
        <v>65</v>
      </c>
      <c r="B100" s="14">
        <v>6500</v>
      </c>
      <c r="C100" s="14"/>
      <c r="D100" s="20"/>
      <c r="E100" s="14"/>
    </row>
    <row r="101" spans="1:5" hidden="1" x14ac:dyDescent="0.25">
      <c r="A101" t="s">
        <v>66</v>
      </c>
      <c r="B101" s="14">
        <v>1500</v>
      </c>
      <c r="C101" s="14"/>
      <c r="D101" s="20"/>
      <c r="E101" s="14"/>
    </row>
    <row r="102" spans="1:5" hidden="1" x14ac:dyDescent="0.25">
      <c r="A102" t="s">
        <v>67</v>
      </c>
      <c r="B102" s="14">
        <v>1000</v>
      </c>
      <c r="C102" s="14"/>
      <c r="D102" s="20"/>
      <c r="E102" s="14"/>
    </row>
    <row r="103" spans="1:5" hidden="1" x14ac:dyDescent="0.25">
      <c r="A103" t="s">
        <v>68</v>
      </c>
      <c r="B103" s="14">
        <v>4000</v>
      </c>
      <c r="C103" s="14"/>
      <c r="D103" s="20"/>
      <c r="E103" s="14"/>
    </row>
    <row r="104" spans="1:5" hidden="1" x14ac:dyDescent="0.25">
      <c r="A104" t="s">
        <v>69</v>
      </c>
      <c r="B104" s="14">
        <v>2500</v>
      </c>
      <c r="C104" s="14"/>
      <c r="D104" s="20"/>
      <c r="E104" s="14"/>
    </row>
    <row r="105" spans="1:5" hidden="1" x14ac:dyDescent="0.25">
      <c r="A105" t="s">
        <v>70</v>
      </c>
      <c r="B105" s="14">
        <v>1000</v>
      </c>
      <c r="C105" s="14"/>
      <c r="D105" s="20"/>
      <c r="E105" s="14"/>
    </row>
    <row r="106" spans="1:5" hidden="1" x14ac:dyDescent="0.25">
      <c r="A106" t="s">
        <v>71</v>
      </c>
      <c r="B106" s="14">
        <v>500</v>
      </c>
      <c r="C106" s="14"/>
      <c r="D106" s="20"/>
      <c r="E106" s="14"/>
    </row>
    <row r="107" spans="1:5" hidden="1" x14ac:dyDescent="0.25">
      <c r="A107" t="s">
        <v>72</v>
      </c>
      <c r="B107" s="14">
        <v>5000</v>
      </c>
      <c r="C107" s="14"/>
      <c r="D107" s="20"/>
      <c r="E107" s="14"/>
    </row>
    <row r="108" spans="1:5" hidden="1" x14ac:dyDescent="0.25">
      <c r="A108" t="s">
        <v>73</v>
      </c>
      <c r="B108" s="14">
        <v>1500</v>
      </c>
      <c r="C108" s="14"/>
      <c r="D108" s="20"/>
      <c r="E108" s="14"/>
    </row>
    <row r="109" spans="1:5" hidden="1" x14ac:dyDescent="0.25">
      <c r="A109" t="s">
        <v>74</v>
      </c>
      <c r="B109" s="14">
        <v>1000</v>
      </c>
      <c r="C109" s="14"/>
      <c r="D109" s="20"/>
      <c r="E109" s="14"/>
    </row>
    <row r="110" spans="1:5" hidden="1" x14ac:dyDescent="0.25">
      <c r="A110" t="s">
        <v>75</v>
      </c>
      <c r="B110" s="14">
        <v>1500</v>
      </c>
      <c r="C110" s="14"/>
      <c r="D110" s="20"/>
      <c r="E110" s="14"/>
    </row>
    <row r="111" spans="1:5" hidden="1" x14ac:dyDescent="0.25">
      <c r="A111" t="s">
        <v>76</v>
      </c>
      <c r="B111" s="14">
        <v>2000</v>
      </c>
      <c r="C111" s="14"/>
      <c r="D111" s="20"/>
      <c r="E111" s="14"/>
    </row>
    <row r="112" spans="1:5" hidden="1" x14ac:dyDescent="0.25">
      <c r="A112" t="s">
        <v>77</v>
      </c>
      <c r="B112" s="14">
        <v>3000</v>
      </c>
      <c r="C112" s="14"/>
      <c r="D112" s="20"/>
      <c r="E112" s="14"/>
    </row>
    <row r="113" spans="1:14" hidden="1" x14ac:dyDescent="0.25">
      <c r="A113" t="s">
        <v>78</v>
      </c>
      <c r="B113" s="14">
        <v>3500</v>
      </c>
      <c r="C113" s="14"/>
      <c r="D113" s="20"/>
      <c r="E113" s="14"/>
    </row>
    <row r="114" spans="1:14" hidden="1" x14ac:dyDescent="0.25">
      <c r="A114" t="s">
        <v>79</v>
      </c>
      <c r="B114" s="14">
        <v>4000</v>
      </c>
      <c r="C114" s="14"/>
      <c r="D114" s="20"/>
      <c r="E114" s="14"/>
    </row>
    <row r="115" spans="1:14" hidden="1" x14ac:dyDescent="0.25">
      <c r="A115" t="s">
        <v>80</v>
      </c>
      <c r="B115" s="14">
        <v>1000</v>
      </c>
      <c r="C115" s="14"/>
      <c r="D115" s="20"/>
      <c r="E115" s="14"/>
    </row>
    <row r="116" spans="1:14" hidden="1" x14ac:dyDescent="0.25">
      <c r="A116" t="s">
        <v>81</v>
      </c>
      <c r="B116" s="14">
        <v>2000</v>
      </c>
      <c r="C116" s="14"/>
      <c r="D116" s="20"/>
      <c r="E116" s="14"/>
    </row>
    <row r="117" spans="1:14" hidden="1" x14ac:dyDescent="0.25">
      <c r="A117" t="s">
        <v>82</v>
      </c>
      <c r="B117" s="14">
        <v>1000</v>
      </c>
      <c r="C117" s="14"/>
      <c r="D117" s="20"/>
      <c r="E117" s="14"/>
    </row>
    <row r="118" spans="1:14" hidden="1" x14ac:dyDescent="0.25">
      <c r="A118" t="s">
        <v>83</v>
      </c>
      <c r="B118" s="14">
        <v>1500</v>
      </c>
      <c r="C118" s="14"/>
      <c r="D118" s="20"/>
      <c r="E118" s="14"/>
    </row>
    <row r="119" spans="1:14" hidden="1" x14ac:dyDescent="0.25">
      <c r="A119" t="s">
        <v>84</v>
      </c>
      <c r="B119" s="14">
        <v>5896</v>
      </c>
      <c r="C119" s="14"/>
      <c r="D119" s="20"/>
      <c r="E119" s="14"/>
    </row>
    <row r="120" spans="1:14" hidden="1" x14ac:dyDescent="0.25">
      <c r="A120" t="s">
        <v>85</v>
      </c>
      <c r="B120" s="14">
        <v>500</v>
      </c>
      <c r="C120" s="14"/>
      <c r="D120" s="20"/>
      <c r="E120" s="14"/>
    </row>
    <row r="121" spans="1:14" hidden="1" x14ac:dyDescent="0.25">
      <c r="A121" t="s">
        <v>86</v>
      </c>
      <c r="B121" s="14">
        <v>750</v>
      </c>
      <c r="C121" s="14"/>
      <c r="D121" s="20"/>
      <c r="E121" s="14"/>
    </row>
    <row r="122" spans="1:14" hidden="1" x14ac:dyDescent="0.25">
      <c r="A122" t="s">
        <v>87</v>
      </c>
      <c r="B122" s="14">
        <v>3500</v>
      </c>
      <c r="C122" s="14"/>
      <c r="D122" s="20"/>
      <c r="E122" s="14"/>
    </row>
    <row r="123" spans="1:14" hidden="1" x14ac:dyDescent="0.25">
      <c r="A123" t="s">
        <v>88</v>
      </c>
      <c r="B123" s="14">
        <v>1500</v>
      </c>
      <c r="C123" s="14"/>
      <c r="D123" s="20"/>
      <c r="E123" s="14"/>
    </row>
    <row r="124" spans="1:14" hidden="1" x14ac:dyDescent="0.25">
      <c r="A124" t="s">
        <v>89</v>
      </c>
      <c r="B124" s="14">
        <v>500</v>
      </c>
      <c r="C124" s="14"/>
      <c r="D124" s="20"/>
      <c r="E124" s="14"/>
    </row>
    <row r="125" spans="1:14" s="2" customFormat="1" x14ac:dyDescent="0.25">
      <c r="A125" s="2" t="s">
        <v>162</v>
      </c>
      <c r="B125" s="11">
        <v>81173</v>
      </c>
      <c r="C125" s="11"/>
      <c r="D125" s="18"/>
      <c r="E125" s="11"/>
      <c r="N125"/>
    </row>
    <row r="126" spans="1:14" hidden="1" x14ac:dyDescent="0.25">
      <c r="B126" s="14"/>
      <c r="C126" s="14"/>
      <c r="D126" s="17"/>
      <c r="E126" s="14"/>
      <c r="N126" s="2"/>
    </row>
    <row r="127" spans="1:14" s="2" customFormat="1" hidden="1" x14ac:dyDescent="0.25">
      <c r="B127" s="11"/>
      <c r="C127" s="11"/>
      <c r="D127" s="19"/>
      <c r="E127" s="11"/>
      <c r="N127"/>
    </row>
    <row r="128" spans="1:14" s="2" customFormat="1" hidden="1" x14ac:dyDescent="0.25">
      <c r="A128" s="2" t="s">
        <v>9</v>
      </c>
      <c r="B128" s="11"/>
      <c r="C128" s="11"/>
      <c r="D128" s="19"/>
      <c r="E128" s="11"/>
    </row>
    <row r="129" spans="1:14" hidden="1" x14ac:dyDescent="0.25">
      <c r="A129" s="2" t="s">
        <v>91</v>
      </c>
      <c r="B129" s="14"/>
      <c r="C129" s="14"/>
      <c r="D129" s="17"/>
      <c r="E129" s="14"/>
      <c r="N129" s="2"/>
    </row>
    <row r="130" spans="1:14" hidden="1" x14ac:dyDescent="0.25">
      <c r="A130" t="s">
        <v>92</v>
      </c>
      <c r="B130" s="14">
        <v>65000</v>
      </c>
      <c r="C130" s="14"/>
      <c r="D130" s="20"/>
      <c r="E130" s="14"/>
    </row>
    <row r="131" spans="1:14" hidden="1" x14ac:dyDescent="0.25">
      <c r="A131" t="s">
        <v>93</v>
      </c>
      <c r="B131" s="14">
        <v>30000</v>
      </c>
      <c r="C131" s="14"/>
      <c r="D131" s="20"/>
      <c r="E131" s="14"/>
    </row>
    <row r="132" spans="1:14" hidden="1" x14ac:dyDescent="0.25">
      <c r="A132" t="s">
        <v>94</v>
      </c>
      <c r="B132" s="14">
        <v>7267.5</v>
      </c>
      <c r="C132" s="14"/>
      <c r="D132" s="20"/>
      <c r="E132" s="14"/>
    </row>
    <row r="133" spans="1:14" hidden="1" x14ac:dyDescent="0.25">
      <c r="A133" t="s">
        <v>95</v>
      </c>
      <c r="B133" s="14">
        <v>13300</v>
      </c>
      <c r="C133" s="14"/>
      <c r="D133" s="20"/>
      <c r="E133" s="14"/>
    </row>
    <row r="134" spans="1:14" hidden="1" x14ac:dyDescent="0.25">
      <c r="A134" t="s">
        <v>96</v>
      </c>
      <c r="B134" s="14">
        <v>7482.12</v>
      </c>
      <c r="C134" s="14"/>
      <c r="D134" s="20"/>
      <c r="E134" s="14"/>
    </row>
    <row r="135" spans="1:14" hidden="1" x14ac:dyDescent="0.25">
      <c r="A135" t="s">
        <v>97</v>
      </c>
      <c r="B135" s="14">
        <v>66950</v>
      </c>
      <c r="C135" s="14"/>
      <c r="D135" s="20"/>
      <c r="E135" s="14"/>
    </row>
    <row r="136" spans="1:14" hidden="1" x14ac:dyDescent="0.25">
      <c r="A136" t="s">
        <v>98</v>
      </c>
      <c r="B136" s="14">
        <v>5121.68</v>
      </c>
      <c r="C136" s="14"/>
      <c r="D136" s="20"/>
      <c r="E136" s="14"/>
    </row>
    <row r="137" spans="1:14" hidden="1" x14ac:dyDescent="0.25">
      <c r="A137" t="s">
        <v>99</v>
      </c>
      <c r="B137" s="14">
        <v>9373</v>
      </c>
      <c r="C137" s="14"/>
      <c r="D137" s="20"/>
      <c r="E137" s="14"/>
    </row>
    <row r="138" spans="1:14" hidden="1" x14ac:dyDescent="0.25">
      <c r="A138" t="s">
        <v>100</v>
      </c>
      <c r="B138" s="14">
        <v>7352.16</v>
      </c>
      <c r="C138" s="14"/>
      <c r="D138" s="20"/>
      <c r="E138" s="14"/>
    </row>
    <row r="139" spans="1:14" hidden="1" x14ac:dyDescent="0.25">
      <c r="A139" t="s">
        <v>101</v>
      </c>
      <c r="B139" s="14">
        <v>65000</v>
      </c>
      <c r="C139" s="14"/>
      <c r="D139" s="20"/>
      <c r="E139" s="14"/>
    </row>
    <row r="140" spans="1:14" hidden="1" x14ac:dyDescent="0.25">
      <c r="A140" t="s">
        <v>102</v>
      </c>
      <c r="B140" s="14">
        <v>10000</v>
      </c>
      <c r="C140" s="14"/>
      <c r="D140" s="20"/>
      <c r="E140" s="14"/>
    </row>
    <row r="141" spans="1:14" hidden="1" x14ac:dyDescent="0.25">
      <c r="A141" t="s">
        <v>103</v>
      </c>
      <c r="B141" s="14">
        <v>5737.5</v>
      </c>
      <c r="C141" s="14"/>
      <c r="D141" s="20"/>
      <c r="E141" s="14"/>
    </row>
    <row r="142" spans="1:14" hidden="1" x14ac:dyDescent="0.25">
      <c r="A142" t="s">
        <v>104</v>
      </c>
      <c r="B142" s="14">
        <v>10500</v>
      </c>
      <c r="C142" s="14"/>
      <c r="D142" s="20"/>
      <c r="E142" s="14"/>
    </row>
    <row r="143" spans="1:14" hidden="1" x14ac:dyDescent="0.25">
      <c r="A143" t="s">
        <v>105</v>
      </c>
      <c r="B143" s="14">
        <v>8470.32</v>
      </c>
      <c r="C143" s="14"/>
      <c r="D143" s="20"/>
      <c r="E143" s="14"/>
    </row>
    <row r="144" spans="1:14" s="2" customFormat="1" hidden="1" x14ac:dyDescent="0.25">
      <c r="A144" s="2" t="s">
        <v>106</v>
      </c>
      <c r="B144" s="11">
        <f>SUM(B130:B143)</f>
        <v>311554.27999999997</v>
      </c>
      <c r="C144" s="11"/>
      <c r="D144" s="18"/>
      <c r="E144" s="11"/>
      <c r="N144"/>
    </row>
    <row r="145" spans="1:14" hidden="1" x14ac:dyDescent="0.25">
      <c r="A145" s="2" t="s">
        <v>107</v>
      </c>
      <c r="B145" s="14"/>
      <c r="C145" s="14"/>
      <c r="D145" s="20"/>
      <c r="E145" s="14"/>
      <c r="N145" s="2"/>
    </row>
    <row r="146" spans="1:14" hidden="1" x14ac:dyDescent="0.25">
      <c r="A146" t="s">
        <v>108</v>
      </c>
      <c r="B146" s="14">
        <v>56175</v>
      </c>
      <c r="C146" s="14"/>
      <c r="D146" s="20"/>
      <c r="E146" s="14"/>
    </row>
    <row r="147" spans="1:14" hidden="1" x14ac:dyDescent="0.25">
      <c r="A147" t="s">
        <v>109</v>
      </c>
      <c r="B147" s="14">
        <v>1685.25</v>
      </c>
      <c r="C147" s="14"/>
      <c r="D147" s="20"/>
      <c r="E147" s="14"/>
    </row>
    <row r="148" spans="1:14" hidden="1" x14ac:dyDescent="0.25">
      <c r="A148" t="s">
        <v>110</v>
      </c>
      <c r="B148" s="14">
        <v>16669.439999999999</v>
      </c>
      <c r="C148" s="14"/>
      <c r="D148" s="20"/>
      <c r="E148" s="14"/>
    </row>
    <row r="149" spans="1:14" hidden="1" x14ac:dyDescent="0.25">
      <c r="A149" t="s">
        <v>111</v>
      </c>
      <c r="B149" s="14">
        <v>37245.83</v>
      </c>
      <c r="C149" s="14"/>
      <c r="D149" s="20"/>
      <c r="E149" s="14"/>
    </row>
    <row r="150" spans="1:14" hidden="1" x14ac:dyDescent="0.25">
      <c r="A150" t="s">
        <v>112</v>
      </c>
      <c r="B150" s="14">
        <v>1117.3699999999999</v>
      </c>
      <c r="C150" s="14"/>
      <c r="D150" s="20"/>
      <c r="E150" s="14"/>
    </row>
    <row r="151" spans="1:14" hidden="1" x14ac:dyDescent="0.25">
      <c r="A151" t="s">
        <v>113</v>
      </c>
      <c r="B151" s="14">
        <v>16223.4</v>
      </c>
      <c r="C151" s="14"/>
      <c r="D151" s="20"/>
      <c r="E151" s="14"/>
    </row>
    <row r="152" spans="1:14" s="2" customFormat="1" hidden="1" x14ac:dyDescent="0.25">
      <c r="A152" s="2" t="s">
        <v>114</v>
      </c>
      <c r="B152" s="11">
        <v>129116.29</v>
      </c>
      <c r="C152" s="11"/>
      <c r="D152" s="18"/>
      <c r="E152" s="11"/>
      <c r="N152"/>
    </row>
    <row r="153" spans="1:14" s="2" customFormat="1" hidden="1" x14ac:dyDescent="0.25">
      <c r="A153" s="2" t="s">
        <v>115</v>
      </c>
      <c r="B153" s="11"/>
      <c r="C153" s="11"/>
      <c r="D153" s="18"/>
      <c r="E153" s="11"/>
    </row>
    <row r="154" spans="1:14" hidden="1" x14ac:dyDescent="0.25">
      <c r="A154" t="s">
        <v>116</v>
      </c>
      <c r="B154" s="14">
        <v>8569.6</v>
      </c>
      <c r="C154" s="14"/>
      <c r="D154" s="20"/>
      <c r="E154" s="14"/>
      <c r="N154" s="2"/>
    </row>
    <row r="155" spans="1:14" hidden="1" x14ac:dyDescent="0.25">
      <c r="A155" t="s">
        <v>117</v>
      </c>
      <c r="B155" s="14">
        <v>20800</v>
      </c>
      <c r="C155" s="14"/>
      <c r="D155" s="20"/>
      <c r="E155" s="14"/>
    </row>
    <row r="156" spans="1:14" hidden="1" x14ac:dyDescent="0.25">
      <c r="A156" t="s">
        <v>118</v>
      </c>
      <c r="B156" s="14">
        <v>19500</v>
      </c>
      <c r="C156" s="14"/>
      <c r="D156" s="20"/>
      <c r="E156" s="14"/>
    </row>
    <row r="157" spans="1:14" hidden="1" x14ac:dyDescent="0.25">
      <c r="A157" t="s">
        <v>119</v>
      </c>
      <c r="B157" s="14">
        <v>31200</v>
      </c>
      <c r="C157" s="14"/>
      <c r="D157" s="20"/>
      <c r="E157" s="14"/>
    </row>
    <row r="158" spans="1:14" hidden="1" x14ac:dyDescent="0.25">
      <c r="A158" t="s">
        <v>120</v>
      </c>
      <c r="B158" s="14">
        <v>10000</v>
      </c>
      <c r="C158" s="14"/>
      <c r="D158" s="20"/>
      <c r="E158" s="14"/>
    </row>
    <row r="159" spans="1:14" hidden="1" x14ac:dyDescent="0.25">
      <c r="A159" t="s">
        <v>121</v>
      </c>
      <c r="B159" s="14">
        <v>7072</v>
      </c>
      <c r="C159" s="14"/>
      <c r="D159" s="20"/>
      <c r="E159" s="14"/>
    </row>
    <row r="160" spans="1:14" hidden="1" x14ac:dyDescent="0.25">
      <c r="A160" t="s">
        <v>122</v>
      </c>
      <c r="B160" s="14">
        <v>29640</v>
      </c>
      <c r="C160" s="14"/>
      <c r="D160" s="20"/>
      <c r="E160" s="14"/>
    </row>
    <row r="161" spans="1:14" hidden="1" x14ac:dyDescent="0.25">
      <c r="A161" t="s">
        <v>123</v>
      </c>
      <c r="B161" s="14">
        <v>6500</v>
      </c>
      <c r="C161" s="14"/>
      <c r="D161" s="20"/>
      <c r="E161" s="14"/>
    </row>
    <row r="162" spans="1:14" hidden="1" x14ac:dyDescent="0.25">
      <c r="A162" t="s">
        <v>124</v>
      </c>
      <c r="B162" s="14">
        <v>3300</v>
      </c>
      <c r="C162" s="14"/>
      <c r="D162" s="20"/>
      <c r="E162" s="14"/>
    </row>
    <row r="163" spans="1:14" hidden="1" x14ac:dyDescent="0.25">
      <c r="A163" t="s">
        <v>125</v>
      </c>
      <c r="B163" s="14">
        <v>28600</v>
      </c>
      <c r="C163" s="14"/>
      <c r="D163" s="20"/>
      <c r="E163" s="14"/>
    </row>
    <row r="164" spans="1:14" hidden="1" x14ac:dyDescent="0.25">
      <c r="A164" t="s">
        <v>126</v>
      </c>
      <c r="B164" s="14">
        <v>7488</v>
      </c>
      <c r="C164" s="14"/>
      <c r="D164" s="20"/>
      <c r="E164" s="14"/>
    </row>
    <row r="165" spans="1:14" hidden="1" x14ac:dyDescent="0.25">
      <c r="A165" t="s">
        <v>127</v>
      </c>
      <c r="B165" s="14">
        <v>0</v>
      </c>
      <c r="C165" s="14"/>
      <c r="D165" s="20"/>
      <c r="E165" s="14"/>
    </row>
    <row r="166" spans="1:14" hidden="1" x14ac:dyDescent="0.25">
      <c r="A166" t="s">
        <v>128</v>
      </c>
      <c r="B166" s="14">
        <v>17000</v>
      </c>
      <c r="C166" s="14"/>
      <c r="D166" s="20"/>
      <c r="E166" s="14"/>
    </row>
    <row r="167" spans="1:14" hidden="1" x14ac:dyDescent="0.25">
      <c r="A167" t="s">
        <v>129</v>
      </c>
      <c r="B167" s="14">
        <v>2652</v>
      </c>
      <c r="C167" s="14"/>
      <c r="D167" s="20"/>
      <c r="E167" s="14"/>
    </row>
    <row r="168" spans="1:14" hidden="1" x14ac:dyDescent="0.25">
      <c r="A168" t="s">
        <v>130</v>
      </c>
      <c r="B168" s="14">
        <v>7200</v>
      </c>
      <c r="C168" s="14"/>
      <c r="D168" s="20"/>
      <c r="E168" s="14"/>
    </row>
    <row r="169" spans="1:14" s="2" customFormat="1" hidden="1" x14ac:dyDescent="0.25">
      <c r="A169" s="2" t="s">
        <v>131</v>
      </c>
      <c r="B169" s="11">
        <v>199521.6</v>
      </c>
      <c r="C169" s="11"/>
      <c r="D169" s="18"/>
      <c r="E169" s="11"/>
      <c r="N169"/>
    </row>
    <row r="170" spans="1:14" s="2" customFormat="1" x14ac:dyDescent="0.25">
      <c r="A170" s="2" t="s">
        <v>90</v>
      </c>
      <c r="B170" s="11">
        <v>594566</v>
      </c>
      <c r="C170" s="11"/>
      <c r="D170" s="18"/>
      <c r="E170" s="11"/>
    </row>
    <row r="171" spans="1:14" hidden="1" x14ac:dyDescent="0.25">
      <c r="B171" s="14"/>
      <c r="C171" s="14"/>
      <c r="D171" s="17"/>
      <c r="E171" s="14"/>
      <c r="N171" s="2"/>
    </row>
    <row r="172" spans="1:14" s="2" customFormat="1" hidden="1" x14ac:dyDescent="0.25">
      <c r="B172" s="11"/>
      <c r="C172" s="11"/>
      <c r="D172" s="19"/>
      <c r="E172" s="11"/>
      <c r="N172"/>
    </row>
    <row r="173" spans="1:14" s="2" customFormat="1" hidden="1" x14ac:dyDescent="0.25">
      <c r="A173" s="2" t="s">
        <v>9</v>
      </c>
      <c r="B173" s="11"/>
      <c r="C173" s="11"/>
      <c r="D173" s="19"/>
      <c r="E173" s="11"/>
    </row>
    <row r="174" spans="1:14" hidden="1" x14ac:dyDescent="0.25">
      <c r="A174" t="s">
        <v>133</v>
      </c>
      <c r="B174" s="14">
        <v>300</v>
      </c>
      <c r="C174" s="14"/>
      <c r="D174" s="20"/>
      <c r="E174" s="14"/>
      <c r="N174" s="2"/>
    </row>
    <row r="175" spans="1:14" s="2" customFormat="1" x14ac:dyDescent="0.25">
      <c r="A175" s="2" t="s">
        <v>132</v>
      </c>
      <c r="B175" s="11">
        <v>540</v>
      </c>
      <c r="C175" s="11"/>
      <c r="D175" s="18"/>
      <c r="E175" s="11"/>
      <c r="N175"/>
    </row>
    <row r="176" spans="1:14" hidden="1" x14ac:dyDescent="0.25">
      <c r="B176" s="14"/>
      <c r="C176" s="14"/>
      <c r="D176" s="17"/>
      <c r="E176" s="14"/>
      <c r="N176" s="2"/>
    </row>
    <row r="177" spans="1:14" s="2" customFormat="1" hidden="1" x14ac:dyDescent="0.25">
      <c r="B177" s="11"/>
      <c r="C177" s="11"/>
      <c r="D177" s="19"/>
      <c r="E177" s="11"/>
      <c r="N177"/>
    </row>
    <row r="178" spans="1:14" s="2" customFormat="1" hidden="1" x14ac:dyDescent="0.25">
      <c r="A178" s="2" t="s">
        <v>9</v>
      </c>
      <c r="B178" s="11"/>
      <c r="C178" s="11"/>
      <c r="D178" s="19"/>
      <c r="E178" s="11"/>
    </row>
    <row r="179" spans="1:14" hidden="1" x14ac:dyDescent="0.25">
      <c r="A179" t="s">
        <v>135</v>
      </c>
      <c r="B179" s="14">
        <v>2000</v>
      </c>
      <c r="C179" s="14"/>
      <c r="D179" s="20"/>
      <c r="E179" s="14"/>
      <c r="N179" s="2"/>
    </row>
    <row r="180" spans="1:14" hidden="1" x14ac:dyDescent="0.25">
      <c r="A180" t="s">
        <v>136</v>
      </c>
      <c r="B180" s="14">
        <v>3677</v>
      </c>
      <c r="C180" s="14"/>
      <c r="D180" s="20"/>
      <c r="E180" s="14"/>
    </row>
    <row r="181" spans="1:14" hidden="1" x14ac:dyDescent="0.25">
      <c r="A181" t="s">
        <v>137</v>
      </c>
      <c r="B181" s="14">
        <v>100</v>
      </c>
      <c r="C181" s="14"/>
      <c r="D181" s="20"/>
      <c r="E181" s="14"/>
    </row>
    <row r="182" spans="1:14" hidden="1" x14ac:dyDescent="0.25">
      <c r="A182" t="s">
        <v>138</v>
      </c>
      <c r="B182" s="14">
        <v>900</v>
      </c>
      <c r="C182" s="14"/>
      <c r="D182" s="20"/>
      <c r="E182" s="14"/>
    </row>
    <row r="183" spans="1:14" hidden="1" x14ac:dyDescent="0.25">
      <c r="A183" t="s">
        <v>139</v>
      </c>
      <c r="B183" s="14">
        <v>1200</v>
      </c>
      <c r="C183" s="14"/>
      <c r="D183" s="20"/>
      <c r="E183" s="14"/>
    </row>
    <row r="184" spans="1:14" hidden="1" x14ac:dyDescent="0.25">
      <c r="A184" t="s">
        <v>140</v>
      </c>
      <c r="B184" s="14">
        <v>2500</v>
      </c>
      <c r="C184" s="14"/>
      <c r="D184" s="20"/>
      <c r="E184" s="14"/>
    </row>
    <row r="185" spans="1:14" hidden="1" x14ac:dyDescent="0.25">
      <c r="A185" t="s">
        <v>141</v>
      </c>
      <c r="B185" s="14">
        <v>500</v>
      </c>
      <c r="C185" s="14"/>
      <c r="D185" s="20"/>
      <c r="E185" s="14"/>
    </row>
    <row r="186" spans="1:14" hidden="1" x14ac:dyDescent="0.25">
      <c r="A186" t="s">
        <v>142</v>
      </c>
      <c r="B186" s="14">
        <v>2548</v>
      </c>
      <c r="C186" s="14"/>
      <c r="D186" s="20"/>
      <c r="E186" s="14"/>
    </row>
    <row r="187" spans="1:14" hidden="1" x14ac:dyDescent="0.25">
      <c r="A187" t="s">
        <v>143</v>
      </c>
      <c r="B187" s="14">
        <v>200</v>
      </c>
      <c r="C187" s="14"/>
      <c r="D187" s="20"/>
      <c r="E187" s="14"/>
    </row>
    <row r="188" spans="1:14" hidden="1" x14ac:dyDescent="0.25">
      <c r="A188" t="s">
        <v>144</v>
      </c>
      <c r="B188" s="14">
        <v>1100</v>
      </c>
      <c r="C188" s="14"/>
      <c r="D188" s="20"/>
      <c r="E188" s="14"/>
    </row>
    <row r="189" spans="1:14" hidden="1" x14ac:dyDescent="0.25">
      <c r="A189" t="s">
        <v>145</v>
      </c>
      <c r="B189" s="14">
        <v>500</v>
      </c>
      <c r="C189" s="14"/>
      <c r="D189" s="20"/>
      <c r="E189" s="14"/>
    </row>
    <row r="190" spans="1:14" hidden="1" x14ac:dyDescent="0.25">
      <c r="A190" t="s">
        <v>146</v>
      </c>
      <c r="B190" s="14">
        <v>600</v>
      </c>
      <c r="C190" s="14"/>
      <c r="D190" s="20"/>
      <c r="E190" s="14"/>
    </row>
    <row r="191" spans="1:14" hidden="1" x14ac:dyDescent="0.25">
      <c r="A191" t="s">
        <v>147</v>
      </c>
      <c r="B191" s="14">
        <v>400</v>
      </c>
      <c r="C191" s="14"/>
      <c r="D191" s="20"/>
      <c r="E191" s="14"/>
    </row>
    <row r="192" spans="1:14" hidden="1" x14ac:dyDescent="0.25">
      <c r="A192" t="s">
        <v>148</v>
      </c>
      <c r="B192" s="14">
        <v>1000</v>
      </c>
      <c r="C192" s="14"/>
      <c r="D192" s="20"/>
      <c r="E192" s="14"/>
    </row>
    <row r="193" spans="1:14" hidden="1" x14ac:dyDescent="0.25">
      <c r="A193" t="s">
        <v>149</v>
      </c>
      <c r="B193" s="14">
        <v>1000</v>
      </c>
      <c r="C193" s="14"/>
      <c r="D193" s="20"/>
      <c r="E193" s="14"/>
    </row>
    <row r="194" spans="1:14" hidden="1" x14ac:dyDescent="0.25">
      <c r="A194" t="s">
        <v>150</v>
      </c>
      <c r="B194" s="14">
        <v>1100</v>
      </c>
      <c r="C194" s="14"/>
      <c r="D194" s="20"/>
      <c r="E194" s="14"/>
    </row>
    <row r="195" spans="1:14" hidden="1" x14ac:dyDescent="0.25">
      <c r="A195" t="s">
        <v>151</v>
      </c>
      <c r="B195" s="14">
        <v>200</v>
      </c>
      <c r="C195" s="14"/>
      <c r="D195" s="20"/>
      <c r="E195" s="14"/>
    </row>
    <row r="196" spans="1:14" hidden="1" x14ac:dyDescent="0.25">
      <c r="A196" t="s">
        <v>152</v>
      </c>
      <c r="B196" s="14">
        <v>300</v>
      </c>
      <c r="C196" s="14"/>
      <c r="D196" s="20"/>
      <c r="E196" s="14"/>
    </row>
    <row r="197" spans="1:14" s="2" customFormat="1" ht="15.75" thickBot="1" x14ac:dyDescent="0.3">
      <c r="A197" s="2" t="s">
        <v>134</v>
      </c>
      <c r="B197" s="15">
        <v>19900</v>
      </c>
      <c r="C197" s="11"/>
      <c r="D197" s="22"/>
      <c r="E197" s="11"/>
      <c r="N197"/>
    </row>
    <row r="198" spans="1:14" s="2" customFormat="1" x14ac:dyDescent="0.25">
      <c r="B198" s="11"/>
      <c r="C198" s="11"/>
      <c r="D198" s="22"/>
      <c r="E198" s="11"/>
      <c r="N198"/>
    </row>
    <row r="199" spans="1:14" s="2" customFormat="1" x14ac:dyDescent="0.25">
      <c r="A199" s="2" t="s">
        <v>158</v>
      </c>
      <c r="B199" s="12">
        <f>B33+B58+B70+B76+B87+B125+B170+B175+B197</f>
        <v>921529</v>
      </c>
      <c r="C199" s="12"/>
      <c r="D199" s="21"/>
      <c r="E199" s="12"/>
    </row>
    <row r="200" spans="1:14" x14ac:dyDescent="0.25">
      <c r="B200" s="4"/>
      <c r="C200" s="4"/>
      <c r="D200" s="4"/>
      <c r="E200" s="4"/>
    </row>
    <row r="201" spans="1:14" x14ac:dyDescent="0.25">
      <c r="B201" s="4"/>
      <c r="C201" s="4"/>
      <c r="D201" s="4"/>
      <c r="E201" s="4"/>
    </row>
    <row r="202" spans="1:14" ht="15.75" thickBot="1" x14ac:dyDescent="0.3">
      <c r="B202" s="4"/>
      <c r="C202" s="4"/>
      <c r="D202" s="4"/>
      <c r="E202" s="4"/>
    </row>
    <row r="203" spans="1:14" x14ac:dyDescent="0.25">
      <c r="A203" s="31" t="s">
        <v>160</v>
      </c>
      <c r="B203" s="32"/>
      <c r="C203" s="33"/>
      <c r="D203" s="4"/>
      <c r="E203" s="4"/>
    </row>
    <row r="204" spans="1:14" x14ac:dyDescent="0.25">
      <c r="A204" s="23" t="s">
        <v>165</v>
      </c>
      <c r="B204" s="13"/>
      <c r="C204" s="24">
        <v>17949</v>
      </c>
      <c r="D204" s="4"/>
      <c r="E204" s="4"/>
    </row>
    <row r="205" spans="1:14" x14ac:dyDescent="0.25">
      <c r="A205" s="23" t="s">
        <v>166</v>
      </c>
      <c r="B205" s="14"/>
      <c r="C205" s="25">
        <v>11131</v>
      </c>
      <c r="D205" s="4"/>
      <c r="E205" s="4"/>
    </row>
    <row r="206" spans="1:14" x14ac:dyDescent="0.25">
      <c r="A206" s="23" t="s">
        <v>164</v>
      </c>
      <c r="B206" s="4"/>
      <c r="C206" s="26">
        <v>80715</v>
      </c>
      <c r="D206" s="4"/>
      <c r="E206" s="4"/>
    </row>
    <row r="207" spans="1:14" x14ac:dyDescent="0.25">
      <c r="A207" s="23"/>
      <c r="B207" s="14"/>
      <c r="C207" s="25"/>
      <c r="D207" s="4"/>
      <c r="E207" s="4"/>
    </row>
    <row r="208" spans="1:14" ht="15.75" thickBot="1" x14ac:dyDescent="0.3">
      <c r="A208" s="23"/>
      <c r="B208" s="4"/>
      <c r="C208" s="27">
        <f>SUM(C204:C207)</f>
        <v>109795</v>
      </c>
      <c r="D208" s="4"/>
      <c r="E208" s="4"/>
    </row>
    <row r="209" spans="1:5" ht="16.5" thickTop="1" thickBot="1" x14ac:dyDescent="0.3">
      <c r="A209" s="28"/>
      <c r="B209" s="29"/>
      <c r="C209" s="30"/>
      <c r="D209" s="4"/>
      <c r="E209" s="4"/>
    </row>
    <row r="210" spans="1:5" x14ac:dyDescent="0.25">
      <c r="B210" s="4"/>
      <c r="C210" s="4"/>
      <c r="D210" s="4"/>
      <c r="E210" s="4"/>
    </row>
    <row r="211" spans="1:5" x14ac:dyDescent="0.25">
      <c r="B211" s="4"/>
      <c r="C211" s="4"/>
      <c r="D211" s="4"/>
      <c r="E211" s="4"/>
    </row>
  </sheetData>
  <mergeCells count="2">
    <mergeCell ref="A1:E1"/>
    <mergeCell ref="A2:E2"/>
  </mergeCells>
  <printOptions horizontalCentered="1"/>
  <pageMargins left="0.2" right="0.2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2025-2026</vt:lpstr>
      <vt:lpstr>'2025-2026'!Print_Titles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Henderson</dc:creator>
  <cp:lastModifiedBy>Deborah Henderson</cp:lastModifiedBy>
  <cp:lastPrinted>2025-07-07T22:14:57Z</cp:lastPrinted>
  <dcterms:created xsi:type="dcterms:W3CDTF">2025-07-02T20:32:58Z</dcterms:created>
  <dcterms:modified xsi:type="dcterms:W3CDTF">2025-07-14T20:50:28Z</dcterms:modified>
</cp:coreProperties>
</file>