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hsnq.sharepoint.com/Shared Documents/07 Operations/Order Form/"/>
    </mc:Choice>
  </mc:AlternateContent>
  <xr:revisionPtr revIDLastSave="536" documentId="8_{20DC862A-CA9E-4E2E-9FD5-178BC6393705}" xr6:coauthVersionLast="47" xr6:coauthVersionMax="47" xr10:uidLastSave="{5BDE5DC9-C657-4BBE-8514-13B5514C5EE4}"/>
  <bookViews>
    <workbookView xWindow="-120" yWindow="-120" windowWidth="29040" windowHeight="15720" xr2:uid="{E40B855B-73C5-46B1-B56F-3713487E4E5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71" i="1"/>
  <c r="E14" i="1"/>
  <c r="E41" i="1"/>
  <c r="E40" i="1"/>
  <c r="K51" i="1"/>
  <c r="K106" i="1" l="1"/>
  <c r="K105" i="1"/>
  <c r="K104" i="1"/>
  <c r="K102" i="1"/>
  <c r="K101" i="1"/>
  <c r="K99" i="1"/>
  <c r="K98" i="1"/>
  <c r="K97" i="1"/>
  <c r="K96" i="1"/>
  <c r="K95" i="1"/>
  <c r="K94" i="1"/>
  <c r="K92" i="1"/>
  <c r="K91" i="1"/>
  <c r="K89" i="1"/>
  <c r="K88" i="1"/>
  <c r="K87" i="1"/>
  <c r="K86" i="1"/>
  <c r="E70" i="1"/>
  <c r="E69" i="1"/>
  <c r="E67" i="1"/>
  <c r="E68" i="1"/>
  <c r="E66" i="1"/>
  <c r="E65" i="1"/>
  <c r="E64" i="1" l="1"/>
  <c r="E63" i="1"/>
  <c r="E62" i="1"/>
  <c r="E61" i="1"/>
  <c r="E60" i="1"/>
  <c r="E59" i="1"/>
  <c r="E58" i="1"/>
  <c r="E57" i="1"/>
  <c r="E56" i="1"/>
  <c r="E55" i="1"/>
  <c r="K59" i="1"/>
  <c r="K58" i="1"/>
  <c r="K57" i="1"/>
  <c r="K56" i="1"/>
  <c r="K55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50" i="1"/>
  <c r="K49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K48" i="1"/>
  <c r="K47" i="1"/>
  <c r="E49" i="1"/>
  <c r="E50" i="1"/>
  <c r="E51" i="1"/>
  <c r="E52" i="1"/>
  <c r="E48" i="1"/>
  <c r="K46" i="1"/>
  <c r="K45" i="1"/>
  <c r="K44" i="1"/>
  <c r="K43" i="1"/>
  <c r="K42" i="1"/>
  <c r="K40" i="1"/>
  <c r="K41" i="1"/>
  <c r="K39" i="1"/>
  <c r="K37" i="1"/>
  <c r="E46" i="1"/>
  <c r="E45" i="1"/>
  <c r="E44" i="1"/>
  <c r="E43" i="1" l="1"/>
  <c r="E42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2" i="1"/>
  <c r="K21" i="1"/>
  <c r="K20" i="1"/>
  <c r="K19" i="1"/>
  <c r="K12" i="1"/>
  <c r="K13" i="1"/>
  <c r="K14" i="1"/>
  <c r="K15" i="1"/>
  <c r="K16" i="1"/>
  <c r="K17" i="1"/>
  <c r="K18" i="1"/>
  <c r="K11" i="1"/>
  <c r="E12" i="1" l="1"/>
  <c r="E13" i="1"/>
  <c r="E11" i="1"/>
  <c r="J4" i="1" l="1"/>
  <c r="J5" i="1" s="1"/>
  <c r="J6" i="1" s="1"/>
</calcChain>
</file>

<file path=xl/sharedStrings.xml><?xml version="1.0" encoding="utf-8"?>
<sst xmlns="http://schemas.openxmlformats.org/spreadsheetml/2006/main" count="380" uniqueCount="365">
  <si>
    <r>
      <rPr>
        <b/>
        <sz val="14"/>
        <color theme="1"/>
        <rFont val="Calibri"/>
        <family val="2"/>
        <scheme val="minor"/>
      </rPr>
      <t>Accidental Health &amp; Safety 
NQ &amp; Mt Isa</t>
    </r>
    <r>
      <rPr>
        <sz val="11"/>
        <color theme="1"/>
        <rFont val="Calibri"/>
        <family val="2"/>
        <scheme val="minor"/>
      </rPr>
      <t xml:space="preserve">
Phone: 07 4426 8660   Email: info@ahsnq.com.au </t>
    </r>
  </si>
  <si>
    <t>FIRST AID SUPPLIES ORDER FORM</t>
  </si>
  <si>
    <t>Date</t>
  </si>
  <si>
    <t>PO</t>
  </si>
  <si>
    <t>Company</t>
  </si>
  <si>
    <t>Sub Total</t>
  </si>
  <si>
    <t>Phone</t>
  </si>
  <si>
    <t>GST</t>
  </si>
  <si>
    <t>Del Add</t>
  </si>
  <si>
    <t>Total</t>
  </si>
  <si>
    <t>Code</t>
  </si>
  <si>
    <t>Description</t>
  </si>
  <si>
    <t>Price</t>
  </si>
  <si>
    <t>Qty</t>
  </si>
  <si>
    <t xml:space="preserve">Price </t>
  </si>
  <si>
    <t>BANDAGES</t>
  </si>
  <si>
    <t>BURNS</t>
  </si>
  <si>
    <t>871912</t>
  </si>
  <si>
    <t>Crepe Heavy w5cm</t>
  </si>
  <si>
    <t>00020</t>
  </si>
  <si>
    <t>Cool-It Spray 200g</t>
  </si>
  <si>
    <t>871913</t>
  </si>
  <si>
    <t>Crepe Heavy w7.5cm</t>
  </si>
  <si>
    <t>00225</t>
  </si>
  <si>
    <t>Burnaid Gel 25g</t>
  </si>
  <si>
    <t>871914</t>
  </si>
  <si>
    <t>Crepe Heavy w10cm</t>
  </si>
  <si>
    <t>00227</t>
  </si>
  <si>
    <t xml:space="preserve">Burnaid Burn Gel 3.5g </t>
  </si>
  <si>
    <t>TPBSG50</t>
  </si>
  <si>
    <t>871916</t>
  </si>
  <si>
    <t>Crepe Medium w05cm</t>
  </si>
  <si>
    <t>00300</t>
  </si>
  <si>
    <t>Burnaid Pad 10 x 10cm</t>
  </si>
  <si>
    <t>871917</t>
  </si>
  <si>
    <t>Crepe Medium w07.5cm</t>
  </si>
  <si>
    <t>00305</t>
  </si>
  <si>
    <t>Burnaid Pad 20 x 20cm</t>
  </si>
  <si>
    <t>871918</t>
  </si>
  <si>
    <t>Crepe Medium w10cm</t>
  </si>
  <si>
    <t>00308</t>
  </si>
  <si>
    <t>Burnaid Pad 55x40cm</t>
  </si>
  <si>
    <t>871919</t>
  </si>
  <si>
    <t>Crepe Medium w15cm</t>
  </si>
  <si>
    <t>00309</t>
  </si>
  <si>
    <t>Burnaid FaceMask40x30</t>
  </si>
  <si>
    <t>871906</t>
  </si>
  <si>
    <t>Conforming 10cm</t>
  </si>
  <si>
    <t>871933</t>
  </si>
  <si>
    <t>Dressing Burns 75x75</t>
  </si>
  <si>
    <t>871907</t>
  </si>
  <si>
    <t>Conforming 07.5cm</t>
  </si>
  <si>
    <t>Dressing Burns 70x220</t>
  </si>
  <si>
    <t>871908</t>
  </si>
  <si>
    <t>Conforming 05cm</t>
  </si>
  <si>
    <t>101477</t>
  </si>
  <si>
    <t xml:space="preserve">Plast sheets Sterile med </t>
  </si>
  <si>
    <t>871909</t>
  </si>
  <si>
    <t>Conforming 02.5cm</t>
  </si>
  <si>
    <t>101478</t>
  </si>
  <si>
    <t xml:space="preserve">Plast Sheets Sterile lge </t>
  </si>
  <si>
    <t>AFHSB100</t>
  </si>
  <si>
    <t>Snake Bite Ind 10x10m</t>
  </si>
  <si>
    <t>DRESSINGS</t>
  </si>
  <si>
    <t>AFSB10</t>
  </si>
  <si>
    <t>Snake Bite Ind 10x4.5m</t>
  </si>
  <si>
    <t>872250</t>
  </si>
  <si>
    <t>Combine 10 x 10cm</t>
  </si>
  <si>
    <t>Triangular Cloth</t>
  </si>
  <si>
    <t>872251</t>
  </si>
  <si>
    <t>Combine 10 x 20cm</t>
  </si>
  <si>
    <t>DRESSING STRIPS</t>
  </si>
  <si>
    <t>872252</t>
  </si>
  <si>
    <t>Combine 20 x 20cm</t>
  </si>
  <si>
    <t>Fabric Strips Box 50</t>
  </si>
  <si>
    <t>873420</t>
  </si>
  <si>
    <t>Non Adherent 5x5</t>
  </si>
  <si>
    <t>Plastic Strips Box 50</t>
  </si>
  <si>
    <t>871910</t>
  </si>
  <si>
    <t>Non Adherent 5x7.5</t>
  </si>
  <si>
    <t>Plastic Strips Pack 10</t>
  </si>
  <si>
    <t>871911</t>
  </si>
  <si>
    <t>Non Adherent 7x10</t>
  </si>
  <si>
    <t>872261</t>
  </si>
  <si>
    <t>Finger/Knuckle  Bx 40</t>
  </si>
  <si>
    <t>873421</t>
  </si>
  <si>
    <t>Non Adherent 10x10</t>
  </si>
  <si>
    <t>872262</t>
  </si>
  <si>
    <t>Fingertip Fabric Box 40</t>
  </si>
  <si>
    <t>Non Adherent 10x20</t>
  </si>
  <si>
    <t>872263</t>
  </si>
  <si>
    <t>Knuckle Fabric  B40</t>
  </si>
  <si>
    <t>879104</t>
  </si>
  <si>
    <t>Wound Dressing No 13</t>
  </si>
  <si>
    <t>872255</t>
  </si>
  <si>
    <t>Fabric 6cm x 0.5m</t>
  </si>
  <si>
    <t>871903</t>
  </si>
  <si>
    <t>Wound Dressing No 14</t>
  </si>
  <si>
    <t>872256</t>
  </si>
  <si>
    <t>Fabric 7.2cm x 1m</t>
  </si>
  <si>
    <t>871902</t>
  </si>
  <si>
    <t>Wound Dressing No 15</t>
  </si>
  <si>
    <t>Blue Detect Plastic P50</t>
  </si>
  <si>
    <t>37395</t>
  </si>
  <si>
    <t>Uni Sterile 20 x 40cm</t>
  </si>
  <si>
    <t>Blue Assorted Box 40</t>
  </si>
  <si>
    <t>22875</t>
  </si>
  <si>
    <t>Uni Sterile 20 x 91cm</t>
  </si>
  <si>
    <t>Blue Detect 7.5 x 1m</t>
  </si>
  <si>
    <t xml:space="preserve">Dressing Pack Basic </t>
  </si>
  <si>
    <t>ASN100-L</t>
  </si>
  <si>
    <t>Finger Cots Blue Lge</t>
  </si>
  <si>
    <t>CLEANING &amp; ANTISEPTICS</t>
  </si>
  <si>
    <t>ASN100-XL</t>
  </si>
  <si>
    <t>Finger Cots Blue X-Lge</t>
  </si>
  <si>
    <t>Gauze Sterile Pieces p5</t>
  </si>
  <si>
    <t>E'plast Sensitive p20</t>
  </si>
  <si>
    <t>20490</t>
  </si>
  <si>
    <t>Cotton buds pk6</t>
  </si>
  <si>
    <t>Island Dressing 7.5x5</t>
  </si>
  <si>
    <t>872253</t>
  </si>
  <si>
    <t>Cotton buds pk 100</t>
  </si>
  <si>
    <t>101307</t>
  </si>
  <si>
    <t>Island Dressing 8x10</t>
  </si>
  <si>
    <t>871930</t>
  </si>
  <si>
    <t>Betadine Iodine Wipes</t>
  </si>
  <si>
    <t>41540</t>
  </si>
  <si>
    <t>Steri-strip(purple)3x75mm</t>
  </si>
  <si>
    <t>871929</t>
  </si>
  <si>
    <t>Alcohol Wipes</t>
  </si>
  <si>
    <t>41541</t>
  </si>
  <si>
    <t>Steri-strip(red)6x75mm</t>
  </si>
  <si>
    <t>871920</t>
  </si>
  <si>
    <t>Wound Wipes</t>
  </si>
  <si>
    <t>41542</t>
  </si>
  <si>
    <t>Steri-Strip(green)6x38mm</t>
  </si>
  <si>
    <t>09851</t>
  </si>
  <si>
    <t>Antiseptic Spray 50ml</t>
  </si>
  <si>
    <t>EYE CARE</t>
  </si>
  <si>
    <t>09854</t>
  </si>
  <si>
    <t>Antiseptic cream 1g sachet</t>
  </si>
  <si>
    <t>871921</t>
  </si>
  <si>
    <t>Eye Pad Single</t>
  </si>
  <si>
    <t>04100</t>
  </si>
  <si>
    <t>Chlorhexidine 30ml</t>
  </si>
  <si>
    <t>101055</t>
  </si>
  <si>
    <t>Eye Wash Saline 20ml</t>
  </si>
  <si>
    <t>101861</t>
  </si>
  <si>
    <t>Eye Wash Saline 100ml w/cap</t>
  </si>
  <si>
    <t>101863</t>
  </si>
  <si>
    <t>Eye wash Saline 500ml W/cap</t>
  </si>
  <si>
    <t>09710</t>
  </si>
  <si>
    <t>Betadine pump 100ml</t>
  </si>
  <si>
    <t>01700</t>
  </si>
  <si>
    <t>Betadine liquid 15ml</t>
  </si>
  <si>
    <t>03200</t>
  </si>
  <si>
    <t>Betadine ointment 25g</t>
  </si>
  <si>
    <t>04554</t>
  </si>
  <si>
    <t>Celluvisc 0.4ml Pk 30</t>
  </si>
  <si>
    <t>TAPE</t>
  </si>
  <si>
    <t>ICEPACKS</t>
  </si>
  <si>
    <t>54900</t>
  </si>
  <si>
    <t>Paper w/d 1.25cmx5m</t>
  </si>
  <si>
    <t>871925</t>
  </si>
  <si>
    <t>Cold Pack Instant small</t>
  </si>
  <si>
    <t>54950</t>
  </si>
  <si>
    <t>Paper w/d 2.5cmx5m</t>
  </si>
  <si>
    <t>871926</t>
  </si>
  <si>
    <t>Cold Pack Instant Large</t>
  </si>
  <si>
    <t>101074</t>
  </si>
  <si>
    <t>Blue W/proof Detect 2.5x5m</t>
  </si>
  <si>
    <t>29500</t>
  </si>
  <si>
    <t>Hot/Cold Reuse Economy</t>
  </si>
  <si>
    <t>42321</t>
  </si>
  <si>
    <t>Waterproof 1.25cmx5m</t>
  </si>
  <si>
    <t>36625</t>
  </si>
  <si>
    <t>Hot/Cold ReuseDelux lge</t>
  </si>
  <si>
    <t>42322</t>
  </si>
  <si>
    <t>Waterproof 2.5cmx5m</t>
  </si>
  <si>
    <t>36650</t>
  </si>
  <si>
    <t>Hot/Cold Reuse Delux sm</t>
  </si>
  <si>
    <t>42324</t>
  </si>
  <si>
    <t>Waterproof 5cmx5m</t>
  </si>
  <si>
    <t>KITS</t>
  </si>
  <si>
    <t>24209</t>
  </si>
  <si>
    <t>NW Retention 5cmx10m</t>
  </si>
  <si>
    <t>100400</t>
  </si>
  <si>
    <t>All Purpose First Aid</t>
  </si>
  <si>
    <t>24210</t>
  </si>
  <si>
    <t>NW Retention 10cmx10m</t>
  </si>
  <si>
    <t>100401</t>
  </si>
  <si>
    <t>Deluxe Personal First Aid</t>
  </si>
  <si>
    <t>69015</t>
  </si>
  <si>
    <t>Sport 38mm</t>
  </si>
  <si>
    <t>100402</t>
  </si>
  <si>
    <t>WHS Vehicle First Aid</t>
  </si>
  <si>
    <t>69020</t>
  </si>
  <si>
    <t>Sport 50mm</t>
  </si>
  <si>
    <t>101463</t>
  </si>
  <si>
    <t>COP Poly Port First Aid</t>
  </si>
  <si>
    <t>15301</t>
  </si>
  <si>
    <t>Mircopore 2.5cm x 9.1m</t>
  </si>
  <si>
    <t>101461</t>
  </si>
  <si>
    <t xml:space="preserve">COP ABS Wallmount </t>
  </si>
  <si>
    <t>15351</t>
  </si>
  <si>
    <t>Micropore w/d 2.5x9.1m</t>
  </si>
  <si>
    <t>102058</t>
  </si>
  <si>
    <t>COP Softpack Portable</t>
  </si>
  <si>
    <t>40009</t>
  </si>
  <si>
    <t>Micropore 12mmx9.1m</t>
  </si>
  <si>
    <t>101466</t>
  </si>
  <si>
    <t>Nat W/place Wall Mount</t>
  </si>
  <si>
    <t>40010</t>
  </si>
  <si>
    <t>Micropore w/d 12mmx9.1m</t>
  </si>
  <si>
    <t>101467</t>
  </si>
  <si>
    <t>Nat WP Wall Mount XL</t>
  </si>
  <si>
    <t>41521</t>
  </si>
  <si>
    <t>Leukoplast red 1.25x5</t>
  </si>
  <si>
    <t>101464</t>
  </si>
  <si>
    <t>Nat WP softbag Port Lge</t>
  </si>
  <si>
    <t>41522</t>
  </si>
  <si>
    <t>Leukoplst Red 2.5cmx5m</t>
  </si>
  <si>
    <t>101469</t>
  </si>
  <si>
    <t>Nat WP Softbag Port XL</t>
  </si>
  <si>
    <t>INSTRUMENTS/MISCELLANEOUS</t>
  </si>
  <si>
    <t>101674</t>
  </si>
  <si>
    <t>Nat WP Poly lge</t>
  </si>
  <si>
    <t>871932</t>
  </si>
  <si>
    <t>Amputated Parts Module</t>
  </si>
  <si>
    <t>101468</t>
  </si>
  <si>
    <t>Nat WP Poly R/W XL</t>
  </si>
  <si>
    <t>24150</t>
  </si>
  <si>
    <t>Blanket Emerg Thermal</t>
  </si>
  <si>
    <t>101492</t>
  </si>
  <si>
    <t>Remote First Aid Kit</t>
  </si>
  <si>
    <t>25950</t>
  </si>
  <si>
    <t>Gallipot Disposable</t>
  </si>
  <si>
    <t>101484</t>
  </si>
  <si>
    <t>First Response</t>
  </si>
  <si>
    <t>36750</t>
  </si>
  <si>
    <t>Kidney Dish</t>
  </si>
  <si>
    <t>100410</t>
  </si>
  <si>
    <t xml:space="preserve">Outdoor 4WD </t>
  </si>
  <si>
    <t>35975</t>
  </si>
  <si>
    <t>Forceps Fine 12.5cm</t>
  </si>
  <si>
    <t>101483</t>
  </si>
  <si>
    <t>Trauma</t>
  </si>
  <si>
    <t>38010</t>
  </si>
  <si>
    <t>Tweezers 9cm</t>
  </si>
  <si>
    <t>AFAKLSB</t>
  </si>
  <si>
    <t>Snake &amp; spider bite lge</t>
  </si>
  <si>
    <t>AFAKSB</t>
  </si>
  <si>
    <t>Snake bite small</t>
  </si>
  <si>
    <t>35953</t>
  </si>
  <si>
    <t>forceps disp non sterile</t>
  </si>
  <si>
    <t>872316</t>
  </si>
  <si>
    <t>Splinter Probe Disposable</t>
  </si>
  <si>
    <t>100403</t>
  </si>
  <si>
    <t>Tradies Work Vehicle Plast</t>
  </si>
  <si>
    <t>37750</t>
  </si>
  <si>
    <t>Scissors Sharp/Blunt</t>
  </si>
  <si>
    <t>100404</t>
  </si>
  <si>
    <t>Tradies Work vehicle 2 met</t>
  </si>
  <si>
    <t>37774</t>
  </si>
  <si>
    <t>Scissors Uni Trauma Sml</t>
  </si>
  <si>
    <t>100405</t>
  </si>
  <si>
    <t>Emergency Eye/W station</t>
  </si>
  <si>
    <t>40031</t>
  </si>
  <si>
    <t>Scissors Unil Trauma lge</t>
  </si>
  <si>
    <t>100406</t>
  </si>
  <si>
    <t>Emergency Burns Station</t>
  </si>
  <si>
    <t>37525</t>
  </si>
  <si>
    <t>Safety Pins assort pk 12</t>
  </si>
  <si>
    <t>18865</t>
  </si>
  <si>
    <t>Backpack First Aid Green</t>
  </si>
  <si>
    <t>Infrared F/head Thermometer</t>
  </si>
  <si>
    <t>101585</t>
  </si>
  <si>
    <t>Company Car</t>
  </si>
  <si>
    <t>06400</t>
  </si>
  <si>
    <t>Penlight exam torch</t>
  </si>
  <si>
    <t>19042</t>
  </si>
  <si>
    <t>Personal Outdoor waist</t>
  </si>
  <si>
    <t>39200</t>
  </si>
  <si>
    <t>Easy First Aid Booklet</t>
  </si>
  <si>
    <t>30042</t>
  </si>
  <si>
    <t>Sharps Clean up kit</t>
  </si>
  <si>
    <t>39202</t>
  </si>
  <si>
    <t>Manual First Aid Made Easy</t>
  </si>
  <si>
    <t>101480</t>
  </si>
  <si>
    <t>Food Preparation wall</t>
  </si>
  <si>
    <t>39550</t>
  </si>
  <si>
    <t>Card CPR Resus Pocket</t>
  </si>
  <si>
    <t>101481</t>
  </si>
  <si>
    <t>Kit Catering portable</t>
  </si>
  <si>
    <t>85574S</t>
  </si>
  <si>
    <t>Snake Bite Treat Inst</t>
  </si>
  <si>
    <t>101687</t>
  </si>
  <si>
    <t>Cafe First Aid wall</t>
  </si>
  <si>
    <t>873438</t>
  </si>
  <si>
    <t>Card Burns Treatment A6</t>
  </si>
  <si>
    <t>REFILL KITS</t>
  </si>
  <si>
    <t>871927</t>
  </si>
  <si>
    <t>Register of Injuries Book/Pen</t>
  </si>
  <si>
    <t>101465</t>
  </si>
  <si>
    <t>COP Refill Pack</t>
  </si>
  <si>
    <t>ASN096P</t>
  </si>
  <si>
    <t>Notebook with Pencil</t>
  </si>
  <si>
    <t>101470</t>
  </si>
  <si>
    <t>Nat Workplace Refill</t>
  </si>
  <si>
    <t>PROTECTIVE EQUIPMENT</t>
  </si>
  <si>
    <t>MODULES</t>
  </si>
  <si>
    <t>871928</t>
  </si>
  <si>
    <t>Resusi-safe face Shield Disp</t>
  </si>
  <si>
    <t>100347</t>
  </si>
  <si>
    <t xml:space="preserve">Eye Injury </t>
  </si>
  <si>
    <t>37483</t>
  </si>
  <si>
    <t>Resus-Aid Mask/Oxy port/case</t>
  </si>
  <si>
    <t>101683</t>
  </si>
  <si>
    <t xml:space="preserve">Burns Risk </t>
  </si>
  <si>
    <t>871922</t>
  </si>
  <si>
    <t>Gloves Nitrile lge pair</t>
  </si>
  <si>
    <t>101488B</t>
  </si>
  <si>
    <t>Food Prep basic</t>
  </si>
  <si>
    <t>TPAGNPF01-S</t>
  </si>
  <si>
    <t>Gloves Nit PF Box 100 Sm</t>
  </si>
  <si>
    <t>101489B</t>
  </si>
  <si>
    <t xml:space="preserve">Outdoor </t>
  </si>
  <si>
    <t>TPAGNPF01-M</t>
  </si>
  <si>
    <t>Gloves Nit PF Box 100 Med</t>
  </si>
  <si>
    <t>101490B</t>
  </si>
  <si>
    <t>Trauma - Basic</t>
  </si>
  <si>
    <t>TPAGNPF01-L</t>
  </si>
  <si>
    <t>GlovesNit PF Box 100 Lge</t>
  </si>
  <si>
    <t>100349B</t>
  </si>
  <si>
    <t xml:space="preserve">Sprains &amp; Strains </t>
  </si>
  <si>
    <t>TPAGNPF01-XL</t>
  </si>
  <si>
    <t>Gloves Nit PF Box 100 XL</t>
  </si>
  <si>
    <t>AED</t>
  </si>
  <si>
    <t>41561</t>
  </si>
  <si>
    <t>Isowipes 75 Canister</t>
  </si>
  <si>
    <t>Defibtech Lifeline</t>
  </si>
  <si>
    <t>35226</t>
  </si>
  <si>
    <t>Vomit Bag Plastic 1500ml</t>
  </si>
  <si>
    <t>Heartsine Samaritan</t>
  </si>
  <si>
    <t>37815</t>
  </si>
  <si>
    <t>Sharps Cont Mini 100ml</t>
  </si>
  <si>
    <t>SIGNS</t>
  </si>
  <si>
    <t>37820</t>
  </si>
  <si>
    <t>Sharps Cont 250ml</t>
  </si>
  <si>
    <t>Stickers 180 x 250</t>
  </si>
  <si>
    <t>37822</t>
  </si>
  <si>
    <t>Sharps Cont 1.4L</t>
  </si>
  <si>
    <t>Poly 225 x 300</t>
  </si>
  <si>
    <t>50420</t>
  </si>
  <si>
    <t>Sharps Cont Safe 2l w/ 2x2l</t>
  </si>
  <si>
    <t>Metal 225 x 300</t>
  </si>
  <si>
    <t>Contact</t>
  </si>
  <si>
    <t>Healaid</t>
  </si>
  <si>
    <t>Island Dressing 15x10</t>
  </si>
  <si>
    <t>Island Dressing 20x10</t>
  </si>
  <si>
    <t>41524</t>
  </si>
  <si>
    <t>Leukoplast Red 5cmx5m</t>
  </si>
  <si>
    <t>102626</t>
  </si>
  <si>
    <t>Burnaid Burn spray 50ml</t>
  </si>
  <si>
    <t>Prices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</si>
</sst>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2" fillId="3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top"/>
    </xf>
    <xf numFmtId="164" fontId="4" fillId="0" borderId="1" xfId="0" applyNumberFormat="1" applyFont="1" applyBorder="1"/>
    <xf numFmtId="49" fontId="6" fillId="4" borderId="2" xfId="0" applyNumberFormat="1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5" xfId="0" applyNumberFormat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41910</xdr:colOff>
      <xdr:row>1</xdr:row>
      <xdr:rowOff>190935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87A083-145A-9740-2CA3-917BDC2C9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"/>
          <a:ext cx="2009775" cy="81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37AD-BB04-4893-9303-8BDE861ECFCD}">
  <sheetPr>
    <pageSetUpPr fitToPage="1"/>
  </sheetPr>
  <dimension ref="A1:Q107"/>
  <sheetViews>
    <sheetView tabSelected="1" zoomScale="120" zoomScaleNormal="120" zoomScaleSheetLayoutView="100" workbookViewId="0">
      <selection activeCell="J49" sqref="J49:J51"/>
    </sheetView>
  </sheetViews>
  <sheetFormatPr defaultColWidth="9.140625" defaultRowHeight="15" x14ac:dyDescent="0.25"/>
  <cols>
    <col min="1" max="1" width="8.28515625" customWidth="1"/>
    <col min="2" max="2" width="19.140625" customWidth="1"/>
    <col min="3" max="3" width="8.28515625" style="5" customWidth="1"/>
    <col min="4" max="4" width="5.7109375" customWidth="1"/>
    <col min="5" max="5" width="8.28515625" style="5" customWidth="1"/>
    <col min="6" max="6" width="2.28515625" customWidth="1"/>
    <col min="7" max="7" width="8.28515625" customWidth="1"/>
    <col min="8" max="8" width="18.7109375" customWidth="1"/>
    <col min="9" max="9" width="8.28515625" style="5" customWidth="1"/>
    <col min="10" max="10" width="5.7109375" customWidth="1"/>
    <col min="11" max="11" width="8.28515625" style="5" customWidth="1"/>
  </cols>
  <sheetData>
    <row r="1" spans="1:17" ht="57.7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27.7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7" x14ac:dyDescent="0.25">
      <c r="A3" s="4" t="s">
        <v>2</v>
      </c>
      <c r="B3" s="31"/>
      <c r="C3" s="31"/>
      <c r="D3" s="31"/>
      <c r="E3" s="31"/>
      <c r="F3" s="3"/>
      <c r="G3" s="3" t="s">
        <v>3</v>
      </c>
      <c r="H3" s="31"/>
      <c r="I3" s="31"/>
      <c r="J3" s="31"/>
      <c r="K3" s="31"/>
    </row>
    <row r="4" spans="1:17" x14ac:dyDescent="0.25">
      <c r="A4" s="4" t="s">
        <v>4</v>
      </c>
      <c r="B4" s="31"/>
      <c r="C4" s="31"/>
      <c r="D4" s="31"/>
      <c r="E4" s="31"/>
      <c r="F4" s="3"/>
      <c r="G4" s="3"/>
      <c r="H4" s="3" t="s">
        <v>5</v>
      </c>
      <c r="I4" s="3"/>
      <c r="J4" s="34">
        <f>SUM(E11:E24,E26:E46,E48:E52,K11:K22,K24:K37,K39:K50,E55:E70,E73:E93,E95:E107,K55:K59,K61:K89,K91:K92,K94:K99,K101:K102,K104:K106)</f>
        <v>0</v>
      </c>
      <c r="K4" s="34"/>
    </row>
    <row r="5" spans="1:17" x14ac:dyDescent="0.25">
      <c r="A5" s="4" t="s">
        <v>356</v>
      </c>
      <c r="B5" s="31"/>
      <c r="C5" s="31"/>
      <c r="D5" s="31"/>
      <c r="E5" s="31"/>
      <c r="F5" s="3"/>
      <c r="G5" s="3"/>
      <c r="H5" s="3" t="s">
        <v>7</v>
      </c>
      <c r="I5" s="3"/>
      <c r="J5" s="32">
        <f>J4*10%</f>
        <v>0</v>
      </c>
      <c r="K5" s="32"/>
    </row>
    <row r="6" spans="1:17" x14ac:dyDescent="0.25">
      <c r="A6" s="4" t="s">
        <v>6</v>
      </c>
      <c r="B6" s="31"/>
      <c r="C6" s="31"/>
      <c r="D6" s="31"/>
      <c r="E6" s="31"/>
      <c r="F6" s="3"/>
      <c r="G6" s="3"/>
      <c r="H6" s="3" t="s">
        <v>9</v>
      </c>
      <c r="I6" s="3"/>
      <c r="J6" s="32">
        <f>J4+J5</f>
        <v>0</v>
      </c>
      <c r="K6" s="33"/>
    </row>
    <row r="7" spans="1:17" x14ac:dyDescent="0.25">
      <c r="A7" s="4" t="s">
        <v>8</v>
      </c>
      <c r="B7" s="31"/>
      <c r="C7" s="31"/>
      <c r="D7" s="31"/>
      <c r="E7" s="31"/>
      <c r="F7" s="3"/>
      <c r="G7" s="3"/>
      <c r="H7" s="35" t="s">
        <v>364</v>
      </c>
      <c r="I7" s="35"/>
      <c r="J7" s="35"/>
      <c r="K7" s="35"/>
    </row>
    <row r="8" spans="1:17" ht="8.25" customHeight="1" x14ac:dyDescent="0.25"/>
    <row r="9" spans="1:17" x14ac:dyDescent="0.25">
      <c r="A9" s="6" t="s">
        <v>10</v>
      </c>
      <c r="B9" s="6" t="s">
        <v>11</v>
      </c>
      <c r="C9" s="7" t="s">
        <v>12</v>
      </c>
      <c r="D9" s="6" t="s">
        <v>13</v>
      </c>
      <c r="E9" s="7" t="s">
        <v>9</v>
      </c>
      <c r="F9" s="8"/>
      <c r="G9" s="6" t="s">
        <v>10</v>
      </c>
      <c r="H9" s="6" t="s">
        <v>11</v>
      </c>
      <c r="I9" s="7" t="s">
        <v>14</v>
      </c>
      <c r="J9" s="6" t="s">
        <v>13</v>
      </c>
      <c r="K9" s="7" t="s">
        <v>9</v>
      </c>
    </row>
    <row r="10" spans="1:17" x14ac:dyDescent="0.25">
      <c r="A10" s="22" t="s">
        <v>15</v>
      </c>
      <c r="B10" s="23"/>
      <c r="C10" s="23"/>
      <c r="D10" s="23"/>
      <c r="E10" s="24"/>
      <c r="F10" s="9"/>
      <c r="G10" s="22" t="s">
        <v>16</v>
      </c>
      <c r="H10" s="23"/>
      <c r="I10" s="23"/>
      <c r="J10" s="23"/>
      <c r="K10" s="24"/>
      <c r="Q10" s="5"/>
    </row>
    <row r="11" spans="1:17" x14ac:dyDescent="0.25">
      <c r="A11" s="10" t="s">
        <v>17</v>
      </c>
      <c r="B11" s="10" t="s">
        <v>18</v>
      </c>
      <c r="C11" s="11">
        <v>2.36</v>
      </c>
      <c r="D11" s="1"/>
      <c r="E11" s="11">
        <f>C11*D11</f>
        <v>0</v>
      </c>
      <c r="F11" s="9"/>
      <c r="G11" s="10" t="s">
        <v>19</v>
      </c>
      <c r="H11" s="10" t="s">
        <v>20</v>
      </c>
      <c r="I11" s="11">
        <v>21.36</v>
      </c>
      <c r="J11" s="2"/>
      <c r="K11" s="11">
        <f>I11*J11</f>
        <v>0</v>
      </c>
    </row>
    <row r="12" spans="1:17" x14ac:dyDescent="0.25">
      <c r="A12" s="10" t="s">
        <v>21</v>
      </c>
      <c r="B12" s="10" t="s">
        <v>22</v>
      </c>
      <c r="C12" s="11">
        <v>2.98</v>
      </c>
      <c r="D12" s="1"/>
      <c r="E12" s="11">
        <f t="shared" ref="E12:E14" si="0">C12*D12</f>
        <v>0</v>
      </c>
      <c r="F12" s="9"/>
      <c r="G12" s="14" t="s">
        <v>23</v>
      </c>
      <c r="H12" s="10" t="s">
        <v>24</v>
      </c>
      <c r="I12" s="11">
        <v>9.08</v>
      </c>
      <c r="J12" s="2"/>
      <c r="K12" s="11">
        <f t="shared" ref="K12:K22" si="1">I12*J12</f>
        <v>0</v>
      </c>
    </row>
    <row r="13" spans="1:17" x14ac:dyDescent="0.25">
      <c r="A13" s="10" t="s">
        <v>25</v>
      </c>
      <c r="B13" s="10" t="s">
        <v>26</v>
      </c>
      <c r="C13" s="11">
        <v>3.62</v>
      </c>
      <c r="D13" s="1"/>
      <c r="E13" s="11">
        <f t="shared" si="0"/>
        <v>0</v>
      </c>
      <c r="F13" s="9"/>
      <c r="G13" s="10" t="s">
        <v>27</v>
      </c>
      <c r="H13" s="10" t="s">
        <v>28</v>
      </c>
      <c r="I13" s="11">
        <v>1.1200000000000001</v>
      </c>
      <c r="J13" s="2"/>
      <c r="K13" s="11">
        <f t="shared" si="1"/>
        <v>0</v>
      </c>
    </row>
    <row r="14" spans="1:17" x14ac:dyDescent="0.25">
      <c r="A14" s="10" t="s">
        <v>30</v>
      </c>
      <c r="B14" s="10" t="s">
        <v>31</v>
      </c>
      <c r="C14" s="11">
        <v>1.84</v>
      </c>
      <c r="D14" s="1"/>
      <c r="E14" s="11">
        <f t="shared" si="0"/>
        <v>0</v>
      </c>
      <c r="F14" s="9"/>
      <c r="G14" s="14" t="s">
        <v>29</v>
      </c>
      <c r="H14" s="10" t="s">
        <v>363</v>
      </c>
      <c r="I14" s="11">
        <v>15.54</v>
      </c>
      <c r="J14" s="2"/>
      <c r="K14" s="11">
        <f t="shared" si="1"/>
        <v>0</v>
      </c>
    </row>
    <row r="15" spans="1:17" x14ac:dyDescent="0.25">
      <c r="A15" s="10" t="s">
        <v>34</v>
      </c>
      <c r="B15" s="10" t="s">
        <v>35</v>
      </c>
      <c r="C15" s="11">
        <v>2.48</v>
      </c>
      <c r="D15" s="1"/>
      <c r="E15" s="11">
        <f t="shared" ref="E15:E24" si="2">C15*D15</f>
        <v>0</v>
      </c>
      <c r="F15" s="9"/>
      <c r="G15" s="14" t="s">
        <v>32</v>
      </c>
      <c r="H15" s="10" t="s">
        <v>33</v>
      </c>
      <c r="I15" s="11">
        <v>7.44</v>
      </c>
      <c r="J15" s="2"/>
      <c r="K15" s="11">
        <f t="shared" si="1"/>
        <v>0</v>
      </c>
    </row>
    <row r="16" spans="1:17" x14ac:dyDescent="0.25">
      <c r="A16" s="10" t="s">
        <v>38</v>
      </c>
      <c r="B16" s="10" t="s">
        <v>39</v>
      </c>
      <c r="C16" s="11">
        <v>2.78</v>
      </c>
      <c r="D16" s="1"/>
      <c r="E16" s="11">
        <f t="shared" si="2"/>
        <v>0</v>
      </c>
      <c r="F16" s="9"/>
      <c r="G16" s="14" t="s">
        <v>36</v>
      </c>
      <c r="H16" s="10" t="s">
        <v>37</v>
      </c>
      <c r="I16" s="11">
        <v>19.559999999999999</v>
      </c>
      <c r="J16" s="2"/>
      <c r="K16" s="11">
        <f t="shared" si="1"/>
        <v>0</v>
      </c>
    </row>
    <row r="17" spans="1:11" x14ac:dyDescent="0.25">
      <c r="A17" s="10" t="s">
        <v>42</v>
      </c>
      <c r="B17" s="10" t="s">
        <v>43</v>
      </c>
      <c r="C17" s="11">
        <v>3.58</v>
      </c>
      <c r="D17" s="1"/>
      <c r="E17" s="11">
        <f t="shared" si="2"/>
        <v>0</v>
      </c>
      <c r="F17" s="9"/>
      <c r="G17" s="14" t="s">
        <v>40</v>
      </c>
      <c r="H17" s="10" t="s">
        <v>41</v>
      </c>
      <c r="I17" s="11">
        <v>70.900000000000006</v>
      </c>
      <c r="J17" s="2"/>
      <c r="K17" s="11">
        <f t="shared" si="1"/>
        <v>0</v>
      </c>
    </row>
    <row r="18" spans="1:11" x14ac:dyDescent="0.25">
      <c r="A18" s="10" t="s">
        <v>46</v>
      </c>
      <c r="B18" s="10" t="s">
        <v>47</v>
      </c>
      <c r="C18" s="11">
        <v>1.3</v>
      </c>
      <c r="D18" s="1"/>
      <c r="E18" s="11">
        <f t="shared" si="2"/>
        <v>0</v>
      </c>
      <c r="F18" s="9"/>
      <c r="G18" s="14" t="s">
        <v>44</v>
      </c>
      <c r="H18" s="10" t="s">
        <v>45</v>
      </c>
      <c r="I18" s="11">
        <v>77.08</v>
      </c>
      <c r="J18" s="2"/>
      <c r="K18" s="11">
        <f t="shared" si="1"/>
        <v>0</v>
      </c>
    </row>
    <row r="19" spans="1:11" x14ac:dyDescent="0.25">
      <c r="A19" s="10" t="s">
        <v>50</v>
      </c>
      <c r="B19" s="10" t="s">
        <v>51</v>
      </c>
      <c r="C19" s="11">
        <v>0.98</v>
      </c>
      <c r="D19" s="1"/>
      <c r="E19" s="11">
        <f t="shared" si="2"/>
        <v>0</v>
      </c>
      <c r="F19" s="9"/>
      <c r="G19" s="10" t="s">
        <v>48</v>
      </c>
      <c r="H19" s="10" t="s">
        <v>49</v>
      </c>
      <c r="I19" s="11">
        <v>8.6199999999999992</v>
      </c>
      <c r="J19" s="1"/>
      <c r="K19" s="11">
        <f t="shared" si="1"/>
        <v>0</v>
      </c>
    </row>
    <row r="20" spans="1:11" x14ac:dyDescent="0.25">
      <c r="A20" s="10" t="s">
        <v>53</v>
      </c>
      <c r="B20" s="10" t="s">
        <v>54</v>
      </c>
      <c r="C20" s="11">
        <v>0.92</v>
      </c>
      <c r="D20" s="1"/>
      <c r="E20" s="11">
        <f t="shared" si="2"/>
        <v>0</v>
      </c>
      <c r="F20" s="9"/>
      <c r="G20" s="15">
        <v>37375</v>
      </c>
      <c r="H20" s="12" t="s">
        <v>52</v>
      </c>
      <c r="I20" s="11">
        <v>30</v>
      </c>
      <c r="J20" s="1"/>
      <c r="K20" s="11">
        <f t="shared" si="1"/>
        <v>0</v>
      </c>
    </row>
    <row r="21" spans="1:11" x14ac:dyDescent="0.25">
      <c r="A21" s="10" t="s">
        <v>57</v>
      </c>
      <c r="B21" s="10" t="s">
        <v>58</v>
      </c>
      <c r="C21" s="11">
        <v>0.88</v>
      </c>
      <c r="D21" s="1"/>
      <c r="E21" s="11">
        <f t="shared" si="2"/>
        <v>0</v>
      </c>
      <c r="F21" s="9"/>
      <c r="G21" s="16" t="s">
        <v>55</v>
      </c>
      <c r="H21" s="16" t="s">
        <v>56</v>
      </c>
      <c r="I21" s="17">
        <v>2.44</v>
      </c>
      <c r="J21" s="2"/>
      <c r="K21" s="17">
        <f t="shared" si="1"/>
        <v>0</v>
      </c>
    </row>
    <row r="22" spans="1:11" x14ac:dyDescent="0.25">
      <c r="A22" s="12" t="s">
        <v>61</v>
      </c>
      <c r="B22" s="12" t="s">
        <v>62</v>
      </c>
      <c r="C22" s="11">
        <v>9</v>
      </c>
      <c r="D22" s="1"/>
      <c r="E22" s="11">
        <f t="shared" si="2"/>
        <v>0</v>
      </c>
      <c r="F22" s="9"/>
      <c r="G22" s="16" t="s">
        <v>59</v>
      </c>
      <c r="H22" s="16" t="s">
        <v>60</v>
      </c>
      <c r="I22" s="17">
        <v>2.9</v>
      </c>
      <c r="J22" s="2"/>
      <c r="K22" s="17">
        <f t="shared" si="1"/>
        <v>0</v>
      </c>
    </row>
    <row r="23" spans="1:11" x14ac:dyDescent="0.25">
      <c r="A23" s="12" t="s">
        <v>64</v>
      </c>
      <c r="B23" s="12" t="s">
        <v>65</v>
      </c>
      <c r="C23" s="11">
        <v>4.5</v>
      </c>
      <c r="D23" s="1"/>
      <c r="E23" s="11">
        <f t="shared" si="2"/>
        <v>0</v>
      </c>
      <c r="F23" s="9"/>
      <c r="G23" s="22" t="s">
        <v>63</v>
      </c>
      <c r="H23" s="23"/>
      <c r="I23" s="23"/>
      <c r="J23" s="23"/>
      <c r="K23" s="24"/>
    </row>
    <row r="24" spans="1:11" x14ac:dyDescent="0.25">
      <c r="A24" s="15">
        <v>871901</v>
      </c>
      <c r="B24" s="12" t="s">
        <v>68</v>
      </c>
      <c r="C24" s="11">
        <v>2.76</v>
      </c>
      <c r="D24" s="1"/>
      <c r="E24" s="11">
        <f t="shared" si="2"/>
        <v>0</v>
      </c>
      <c r="F24" s="9"/>
      <c r="G24" s="10" t="s">
        <v>66</v>
      </c>
      <c r="H24" s="10" t="s">
        <v>67</v>
      </c>
      <c r="I24" s="11">
        <v>0.66</v>
      </c>
      <c r="J24" s="1"/>
      <c r="K24" s="11">
        <f t="shared" ref="K24:K37" si="3">I24*J24</f>
        <v>0</v>
      </c>
    </row>
    <row r="25" spans="1:11" x14ac:dyDescent="0.25">
      <c r="A25" s="22" t="s">
        <v>71</v>
      </c>
      <c r="B25" s="23"/>
      <c r="C25" s="23"/>
      <c r="D25" s="23"/>
      <c r="E25" s="24"/>
      <c r="F25" s="9"/>
      <c r="G25" s="10" t="s">
        <v>69</v>
      </c>
      <c r="H25" s="10" t="s">
        <v>70</v>
      </c>
      <c r="I25" s="11">
        <v>0.74</v>
      </c>
      <c r="J25" s="1"/>
      <c r="K25" s="11">
        <f t="shared" si="3"/>
        <v>0</v>
      </c>
    </row>
    <row r="26" spans="1:11" x14ac:dyDescent="0.25">
      <c r="A26" s="15">
        <v>872260</v>
      </c>
      <c r="B26" s="12" t="s">
        <v>74</v>
      </c>
      <c r="C26" s="11">
        <v>6.98</v>
      </c>
      <c r="D26" s="1"/>
      <c r="E26" s="11">
        <f t="shared" ref="E26:E46" si="4">C26*D26</f>
        <v>0</v>
      </c>
      <c r="F26" s="9"/>
      <c r="G26" s="10" t="s">
        <v>72</v>
      </c>
      <c r="H26" s="10" t="s">
        <v>73</v>
      </c>
      <c r="I26" s="11">
        <v>0.86</v>
      </c>
      <c r="J26" s="1"/>
      <c r="K26" s="11">
        <f t="shared" si="3"/>
        <v>0</v>
      </c>
    </row>
    <row r="27" spans="1:11" x14ac:dyDescent="0.25">
      <c r="A27" s="15">
        <v>872290</v>
      </c>
      <c r="B27" s="12" t="s">
        <v>77</v>
      </c>
      <c r="C27" s="11">
        <v>3.42</v>
      </c>
      <c r="D27" s="1"/>
      <c r="E27" s="11">
        <f t="shared" si="4"/>
        <v>0</v>
      </c>
      <c r="F27" s="9"/>
      <c r="G27" s="10" t="s">
        <v>75</v>
      </c>
      <c r="H27" s="10" t="s">
        <v>76</v>
      </c>
      <c r="I27" s="11">
        <v>0.57999999999999996</v>
      </c>
      <c r="J27" s="1"/>
      <c r="K27" s="11">
        <f t="shared" si="3"/>
        <v>0</v>
      </c>
    </row>
    <row r="28" spans="1:11" x14ac:dyDescent="0.25">
      <c r="A28" s="15">
        <v>69045</v>
      </c>
      <c r="B28" s="10" t="s">
        <v>80</v>
      </c>
      <c r="C28" s="11">
        <v>1.07</v>
      </c>
      <c r="D28" s="1"/>
      <c r="E28" s="11">
        <f t="shared" si="4"/>
        <v>0</v>
      </c>
      <c r="F28" s="9"/>
      <c r="G28" s="10" t="s">
        <v>78</v>
      </c>
      <c r="H28" s="10" t="s">
        <v>79</v>
      </c>
      <c r="I28" s="11">
        <v>0.44</v>
      </c>
      <c r="J28" s="1"/>
      <c r="K28" s="11">
        <f t="shared" si="3"/>
        <v>0</v>
      </c>
    </row>
    <row r="29" spans="1:11" x14ac:dyDescent="0.25">
      <c r="A29" s="10" t="s">
        <v>83</v>
      </c>
      <c r="B29" s="10" t="s">
        <v>84</v>
      </c>
      <c r="C29" s="11">
        <v>19.96</v>
      </c>
      <c r="D29" s="1"/>
      <c r="E29" s="11">
        <f t="shared" si="4"/>
        <v>0</v>
      </c>
      <c r="F29" s="9"/>
      <c r="G29" s="10" t="s">
        <v>81</v>
      </c>
      <c r="H29" s="10" t="s">
        <v>82</v>
      </c>
      <c r="I29" s="11">
        <v>0.59</v>
      </c>
      <c r="J29" s="1"/>
      <c r="K29" s="11">
        <f t="shared" si="3"/>
        <v>0</v>
      </c>
    </row>
    <row r="30" spans="1:11" x14ac:dyDescent="0.25">
      <c r="A30" s="10" t="s">
        <v>87</v>
      </c>
      <c r="B30" s="10" t="s">
        <v>88</v>
      </c>
      <c r="C30" s="11">
        <v>16.899999999999999</v>
      </c>
      <c r="D30" s="1"/>
      <c r="E30" s="11">
        <f t="shared" si="4"/>
        <v>0</v>
      </c>
      <c r="F30" s="9"/>
      <c r="G30" s="10" t="s">
        <v>85</v>
      </c>
      <c r="H30" s="10" t="s">
        <v>86</v>
      </c>
      <c r="I30" s="11">
        <v>0.61</v>
      </c>
      <c r="J30" s="1"/>
      <c r="K30" s="11">
        <f t="shared" si="3"/>
        <v>0</v>
      </c>
    </row>
    <row r="31" spans="1:11" x14ac:dyDescent="0.25">
      <c r="A31" s="10" t="s">
        <v>90</v>
      </c>
      <c r="B31" s="10" t="s">
        <v>91</v>
      </c>
      <c r="C31" s="11">
        <v>21.96</v>
      </c>
      <c r="D31" s="1"/>
      <c r="E31" s="11">
        <f t="shared" si="4"/>
        <v>0</v>
      </c>
      <c r="F31" s="9"/>
      <c r="G31" s="15">
        <v>101309</v>
      </c>
      <c r="H31" s="10" t="s">
        <v>89</v>
      </c>
      <c r="I31" s="11">
        <v>2.87</v>
      </c>
      <c r="J31" s="1"/>
      <c r="K31" s="11">
        <f t="shared" si="3"/>
        <v>0</v>
      </c>
    </row>
    <row r="32" spans="1:11" x14ac:dyDescent="0.25">
      <c r="A32" s="10" t="s">
        <v>94</v>
      </c>
      <c r="B32" s="10" t="s">
        <v>95</v>
      </c>
      <c r="C32" s="11">
        <v>3.4</v>
      </c>
      <c r="D32" s="1"/>
      <c r="E32" s="11">
        <f t="shared" si="4"/>
        <v>0</v>
      </c>
      <c r="F32" s="9"/>
      <c r="G32" s="10" t="s">
        <v>92</v>
      </c>
      <c r="H32" s="10" t="s">
        <v>93</v>
      </c>
      <c r="I32" s="11">
        <v>1.96</v>
      </c>
      <c r="J32" s="1"/>
      <c r="K32" s="11">
        <f t="shared" si="3"/>
        <v>0</v>
      </c>
    </row>
    <row r="33" spans="1:11" x14ac:dyDescent="0.25">
      <c r="A33" s="10" t="s">
        <v>98</v>
      </c>
      <c r="B33" s="10" t="s">
        <v>99</v>
      </c>
      <c r="C33" s="11">
        <v>5.28</v>
      </c>
      <c r="D33" s="1"/>
      <c r="E33" s="11">
        <f t="shared" si="4"/>
        <v>0</v>
      </c>
      <c r="F33" s="9"/>
      <c r="G33" s="10" t="s">
        <v>96</v>
      </c>
      <c r="H33" s="10" t="s">
        <v>97</v>
      </c>
      <c r="I33" s="11">
        <v>2.78</v>
      </c>
      <c r="J33" s="1"/>
      <c r="K33" s="11">
        <f t="shared" si="3"/>
        <v>0</v>
      </c>
    </row>
    <row r="34" spans="1:11" x14ac:dyDescent="0.25">
      <c r="A34" s="15">
        <v>872242</v>
      </c>
      <c r="B34" s="12" t="s">
        <v>102</v>
      </c>
      <c r="C34" s="11">
        <v>13.3</v>
      </c>
      <c r="D34" s="1"/>
      <c r="E34" s="11">
        <f t="shared" si="4"/>
        <v>0</v>
      </c>
      <c r="F34" s="9"/>
      <c r="G34" s="10" t="s">
        <v>100</v>
      </c>
      <c r="H34" s="10" t="s">
        <v>101</v>
      </c>
      <c r="I34" s="11">
        <v>3.24</v>
      </c>
      <c r="J34" s="1"/>
      <c r="K34" s="11">
        <f t="shared" si="3"/>
        <v>0</v>
      </c>
    </row>
    <row r="35" spans="1:11" x14ac:dyDescent="0.25">
      <c r="A35" s="15">
        <v>872240</v>
      </c>
      <c r="B35" s="12" t="s">
        <v>105</v>
      </c>
      <c r="C35" s="11">
        <v>30.14</v>
      </c>
      <c r="D35" s="1"/>
      <c r="E35" s="11">
        <f t="shared" si="4"/>
        <v>0</v>
      </c>
      <c r="F35" s="9"/>
      <c r="G35" s="10" t="s">
        <v>103</v>
      </c>
      <c r="H35" s="10" t="s">
        <v>104</v>
      </c>
      <c r="I35" s="11">
        <v>10.24</v>
      </c>
      <c r="J35" s="1"/>
      <c r="K35" s="11">
        <f t="shared" si="3"/>
        <v>0</v>
      </c>
    </row>
    <row r="36" spans="1:11" x14ac:dyDescent="0.25">
      <c r="A36" s="15">
        <v>872241</v>
      </c>
      <c r="B36" s="12" t="s">
        <v>108</v>
      </c>
      <c r="C36" s="11">
        <v>13.32</v>
      </c>
      <c r="D36" s="1"/>
      <c r="E36" s="11">
        <f t="shared" si="4"/>
        <v>0</v>
      </c>
      <c r="F36" s="9"/>
      <c r="G36" s="10" t="s">
        <v>106</v>
      </c>
      <c r="H36" s="10" t="s">
        <v>107</v>
      </c>
      <c r="I36" s="11">
        <v>16.34</v>
      </c>
      <c r="J36" s="1"/>
      <c r="K36" s="11">
        <f t="shared" si="3"/>
        <v>0</v>
      </c>
    </row>
    <row r="37" spans="1:11" x14ac:dyDescent="0.25">
      <c r="A37" s="12" t="s">
        <v>110</v>
      </c>
      <c r="B37" s="12" t="s">
        <v>111</v>
      </c>
      <c r="C37" s="11">
        <v>17.7</v>
      </c>
      <c r="D37" s="1"/>
      <c r="E37" s="11">
        <f t="shared" si="4"/>
        <v>0</v>
      </c>
      <c r="F37" s="9"/>
      <c r="G37" s="10">
        <v>40015</v>
      </c>
      <c r="H37" s="10" t="s">
        <v>109</v>
      </c>
      <c r="I37" s="17">
        <v>3.48</v>
      </c>
      <c r="J37" s="2"/>
      <c r="K37" s="17">
        <f t="shared" si="3"/>
        <v>0</v>
      </c>
    </row>
    <row r="38" spans="1:11" x14ac:dyDescent="0.25">
      <c r="A38" s="12" t="s">
        <v>113</v>
      </c>
      <c r="B38" s="12" t="s">
        <v>114</v>
      </c>
      <c r="C38" s="11">
        <v>17.7</v>
      </c>
      <c r="D38" s="1"/>
      <c r="E38" s="11">
        <f t="shared" si="4"/>
        <v>0</v>
      </c>
      <c r="F38" s="9"/>
      <c r="G38" s="25" t="s">
        <v>112</v>
      </c>
      <c r="H38" s="26"/>
      <c r="I38" s="26"/>
      <c r="J38" s="26"/>
      <c r="K38" s="27"/>
    </row>
    <row r="39" spans="1:11" x14ac:dyDescent="0.25">
      <c r="A39" s="15">
        <v>36115</v>
      </c>
      <c r="B39" s="12" t="s">
        <v>116</v>
      </c>
      <c r="C39" s="11">
        <v>8.92</v>
      </c>
      <c r="D39" s="1"/>
      <c r="E39" s="11">
        <f t="shared" si="4"/>
        <v>0</v>
      </c>
      <c r="F39" s="9"/>
      <c r="G39" s="10">
        <v>873120</v>
      </c>
      <c r="H39" s="10" t="s">
        <v>115</v>
      </c>
      <c r="I39" s="17">
        <v>0.76</v>
      </c>
      <c r="J39" s="2"/>
      <c r="K39" s="17">
        <f t="shared" ref="K39:K40" si="5">I39*J39</f>
        <v>0</v>
      </c>
    </row>
    <row r="40" spans="1:11" x14ac:dyDescent="0.25">
      <c r="A40" s="21">
        <v>101304</v>
      </c>
      <c r="B40" s="13" t="s">
        <v>358</v>
      </c>
      <c r="C40" s="17">
        <v>2.17</v>
      </c>
      <c r="D40" s="36"/>
      <c r="E40" s="17">
        <f t="shared" si="4"/>
        <v>0</v>
      </c>
      <c r="F40" s="9"/>
      <c r="G40" s="10" t="s">
        <v>117</v>
      </c>
      <c r="H40" s="10" t="s">
        <v>118</v>
      </c>
      <c r="I40" s="17">
        <v>0.3</v>
      </c>
      <c r="J40" s="2"/>
      <c r="K40" s="17">
        <f t="shared" si="5"/>
        <v>0</v>
      </c>
    </row>
    <row r="41" spans="1:11" x14ac:dyDescent="0.25">
      <c r="A41" s="21">
        <v>101305</v>
      </c>
      <c r="B41" s="13" t="s">
        <v>359</v>
      </c>
      <c r="C41" s="17">
        <v>2.64</v>
      </c>
      <c r="D41" s="36"/>
      <c r="E41" s="17">
        <f t="shared" si="4"/>
        <v>0</v>
      </c>
      <c r="F41" s="9"/>
      <c r="G41" s="10" t="s">
        <v>120</v>
      </c>
      <c r="H41" s="10" t="s">
        <v>121</v>
      </c>
      <c r="I41" s="17">
        <v>1.58</v>
      </c>
      <c r="J41" s="2"/>
      <c r="K41" s="17">
        <f t="shared" ref="K41:K51" si="6">I41*J41</f>
        <v>0</v>
      </c>
    </row>
    <row r="42" spans="1:11" x14ac:dyDescent="0.25">
      <c r="A42" s="15">
        <v>101306</v>
      </c>
      <c r="B42" s="12" t="s">
        <v>119</v>
      </c>
      <c r="C42" s="11">
        <v>0.7</v>
      </c>
      <c r="D42" s="1"/>
      <c r="E42" s="11">
        <f t="shared" si="4"/>
        <v>0</v>
      </c>
      <c r="F42" s="9"/>
      <c r="G42" s="10" t="s">
        <v>124</v>
      </c>
      <c r="H42" s="10" t="s">
        <v>125</v>
      </c>
      <c r="I42" s="17">
        <v>0.14000000000000001</v>
      </c>
      <c r="J42" s="2"/>
      <c r="K42" s="17">
        <f t="shared" si="6"/>
        <v>0</v>
      </c>
    </row>
    <row r="43" spans="1:11" x14ac:dyDescent="0.25">
      <c r="A43" s="10" t="s">
        <v>122</v>
      </c>
      <c r="B43" s="10" t="s">
        <v>123</v>
      </c>
      <c r="C43" s="11">
        <v>1.17</v>
      </c>
      <c r="D43" s="1"/>
      <c r="E43" s="11">
        <f t="shared" si="4"/>
        <v>0</v>
      </c>
      <c r="F43" s="9"/>
      <c r="G43" s="10" t="s">
        <v>128</v>
      </c>
      <c r="H43" s="10" t="s">
        <v>129</v>
      </c>
      <c r="I43" s="17">
        <v>0.05</v>
      </c>
      <c r="J43" s="2"/>
      <c r="K43" s="17">
        <f t="shared" si="6"/>
        <v>0</v>
      </c>
    </row>
    <row r="44" spans="1:11" x14ac:dyDescent="0.25">
      <c r="A44" s="10" t="s">
        <v>126</v>
      </c>
      <c r="B44" s="10" t="s">
        <v>127</v>
      </c>
      <c r="C44" s="11">
        <v>3.64</v>
      </c>
      <c r="D44" s="1"/>
      <c r="E44" s="11">
        <f t="shared" si="4"/>
        <v>0</v>
      </c>
      <c r="F44" s="9"/>
      <c r="G44" s="10" t="s">
        <v>132</v>
      </c>
      <c r="H44" s="10" t="s">
        <v>133</v>
      </c>
      <c r="I44" s="17">
        <v>0.38</v>
      </c>
      <c r="J44" s="2"/>
      <c r="K44" s="17">
        <f t="shared" si="6"/>
        <v>0</v>
      </c>
    </row>
    <row r="45" spans="1:11" x14ac:dyDescent="0.25">
      <c r="A45" s="10" t="s">
        <v>130</v>
      </c>
      <c r="B45" s="10" t="s">
        <v>131</v>
      </c>
      <c r="C45" s="11">
        <v>3.46</v>
      </c>
      <c r="D45" s="1"/>
      <c r="E45" s="11">
        <f t="shared" si="4"/>
        <v>0</v>
      </c>
      <c r="F45" s="9"/>
      <c r="G45" s="10" t="s">
        <v>136</v>
      </c>
      <c r="H45" s="10" t="s">
        <v>137</v>
      </c>
      <c r="I45" s="17">
        <v>12.14</v>
      </c>
      <c r="J45" s="2"/>
      <c r="K45" s="17">
        <f t="shared" si="6"/>
        <v>0</v>
      </c>
    </row>
    <row r="46" spans="1:11" x14ac:dyDescent="0.25">
      <c r="A46" s="10" t="s">
        <v>134</v>
      </c>
      <c r="B46" s="10" t="s">
        <v>135</v>
      </c>
      <c r="C46" s="11">
        <v>3.7</v>
      </c>
      <c r="D46" s="1"/>
      <c r="E46" s="11">
        <f t="shared" si="4"/>
        <v>0</v>
      </c>
      <c r="F46" s="9"/>
      <c r="G46" s="10" t="s">
        <v>139</v>
      </c>
      <c r="H46" s="10" t="s">
        <v>140</v>
      </c>
      <c r="I46" s="17">
        <v>1.28</v>
      </c>
      <c r="J46" s="2"/>
      <c r="K46" s="17">
        <f t="shared" si="6"/>
        <v>0</v>
      </c>
    </row>
    <row r="47" spans="1:11" x14ac:dyDescent="0.25">
      <c r="A47" s="25" t="s">
        <v>138</v>
      </c>
      <c r="B47" s="26"/>
      <c r="C47" s="26"/>
      <c r="D47" s="26"/>
      <c r="E47" s="27"/>
      <c r="F47" s="9"/>
      <c r="G47" s="10" t="s">
        <v>143</v>
      </c>
      <c r="H47" s="10" t="s">
        <v>144</v>
      </c>
      <c r="I47" s="17">
        <v>11.98</v>
      </c>
      <c r="J47" s="2"/>
      <c r="K47" s="17">
        <f t="shared" si="6"/>
        <v>0</v>
      </c>
    </row>
    <row r="48" spans="1:11" x14ac:dyDescent="0.25">
      <c r="A48" s="10" t="s">
        <v>141</v>
      </c>
      <c r="B48" s="10" t="s">
        <v>142</v>
      </c>
      <c r="C48" s="11">
        <v>0.92</v>
      </c>
      <c r="D48" s="1"/>
      <c r="E48" s="11">
        <f t="shared" ref="E48:E51" si="7">C48*D48</f>
        <v>0</v>
      </c>
      <c r="F48" s="9"/>
      <c r="G48" s="10" t="s">
        <v>151</v>
      </c>
      <c r="H48" s="10" t="s">
        <v>152</v>
      </c>
      <c r="I48" s="17">
        <v>15.64</v>
      </c>
      <c r="J48" s="2"/>
      <c r="K48" s="17">
        <f t="shared" si="6"/>
        <v>0</v>
      </c>
    </row>
    <row r="49" spans="1:11" x14ac:dyDescent="0.25">
      <c r="A49" s="10" t="s">
        <v>145</v>
      </c>
      <c r="B49" s="10" t="s">
        <v>146</v>
      </c>
      <c r="C49" s="11">
        <v>0.6</v>
      </c>
      <c r="D49" s="1"/>
      <c r="E49" s="11">
        <f t="shared" si="7"/>
        <v>0</v>
      </c>
      <c r="F49" s="9"/>
      <c r="G49" s="14" t="s">
        <v>153</v>
      </c>
      <c r="H49" s="13" t="s">
        <v>154</v>
      </c>
      <c r="I49" s="17">
        <v>15.3</v>
      </c>
      <c r="J49" s="2"/>
      <c r="K49" s="17">
        <f t="shared" si="6"/>
        <v>0</v>
      </c>
    </row>
    <row r="50" spans="1:11" x14ac:dyDescent="0.25">
      <c r="A50" s="10" t="s">
        <v>147</v>
      </c>
      <c r="B50" s="10" t="s">
        <v>148</v>
      </c>
      <c r="C50" s="11">
        <v>7.6</v>
      </c>
      <c r="D50" s="1"/>
      <c r="E50" s="11">
        <f t="shared" si="7"/>
        <v>0</v>
      </c>
      <c r="F50" s="9"/>
      <c r="G50" s="10" t="s">
        <v>155</v>
      </c>
      <c r="H50" s="13" t="s">
        <v>156</v>
      </c>
      <c r="I50" s="17">
        <v>22.44</v>
      </c>
      <c r="J50" s="2"/>
      <c r="K50" s="17">
        <f t="shared" si="6"/>
        <v>0</v>
      </c>
    </row>
    <row r="51" spans="1:11" x14ac:dyDescent="0.25">
      <c r="A51" s="10" t="s">
        <v>149</v>
      </c>
      <c r="B51" s="10" t="s">
        <v>150</v>
      </c>
      <c r="C51" s="11">
        <v>11.3</v>
      </c>
      <c r="D51" s="1"/>
      <c r="E51" s="11">
        <f t="shared" si="7"/>
        <v>0</v>
      </c>
      <c r="F51" s="9"/>
      <c r="G51" s="21">
        <v>10010</v>
      </c>
      <c r="H51" s="13" t="s">
        <v>357</v>
      </c>
      <c r="I51" s="17">
        <v>6.64</v>
      </c>
      <c r="J51" s="2"/>
      <c r="K51" s="17">
        <f t="shared" si="6"/>
        <v>0</v>
      </c>
    </row>
    <row r="52" spans="1:11" x14ac:dyDescent="0.25">
      <c r="A52" s="10" t="s">
        <v>157</v>
      </c>
      <c r="B52" s="10" t="s">
        <v>158</v>
      </c>
      <c r="C52" s="11">
        <v>35.880000000000003</v>
      </c>
      <c r="D52" s="1"/>
      <c r="E52" s="11">
        <f>C52*D52</f>
        <v>0</v>
      </c>
      <c r="F52" s="9"/>
    </row>
    <row r="53" spans="1:11" x14ac:dyDescent="0.25">
      <c r="A53" s="6" t="s">
        <v>10</v>
      </c>
      <c r="B53" s="6" t="s">
        <v>11</v>
      </c>
      <c r="C53" s="7" t="s">
        <v>12</v>
      </c>
      <c r="D53" s="6" t="s">
        <v>13</v>
      </c>
      <c r="E53" s="7" t="s">
        <v>9</v>
      </c>
      <c r="F53" s="8"/>
      <c r="G53" s="6" t="s">
        <v>10</v>
      </c>
      <c r="H53" s="6" t="s">
        <v>11</v>
      </c>
      <c r="I53" s="7" t="s">
        <v>14</v>
      </c>
      <c r="J53" s="6" t="s">
        <v>13</v>
      </c>
      <c r="K53" s="7" t="s">
        <v>9</v>
      </c>
    </row>
    <row r="54" spans="1:11" x14ac:dyDescent="0.25">
      <c r="A54" s="25" t="s">
        <v>159</v>
      </c>
      <c r="B54" s="26"/>
      <c r="C54" s="26"/>
      <c r="D54" s="26"/>
      <c r="E54" s="27"/>
      <c r="F54" s="9"/>
      <c r="G54" s="22" t="s">
        <v>160</v>
      </c>
      <c r="H54" s="23"/>
      <c r="I54" s="23"/>
      <c r="J54" s="23"/>
      <c r="K54" s="24"/>
    </row>
    <row r="55" spans="1:11" x14ac:dyDescent="0.25">
      <c r="A55" s="10" t="s">
        <v>161</v>
      </c>
      <c r="B55" s="10" t="s">
        <v>162</v>
      </c>
      <c r="C55" s="11">
        <v>0.82</v>
      </c>
      <c r="D55" s="1"/>
      <c r="E55" s="11">
        <f t="shared" ref="E55:E71" si="8">C55*D55</f>
        <v>0</v>
      </c>
      <c r="F55" s="9"/>
      <c r="G55" s="10" t="s">
        <v>163</v>
      </c>
      <c r="H55" s="10" t="s">
        <v>164</v>
      </c>
      <c r="I55" s="11">
        <v>4</v>
      </c>
      <c r="J55" s="1"/>
      <c r="K55" s="11">
        <f t="shared" ref="K55:K59" si="9">I55*J55</f>
        <v>0</v>
      </c>
    </row>
    <row r="56" spans="1:11" x14ac:dyDescent="0.25">
      <c r="A56" s="10" t="s">
        <v>165</v>
      </c>
      <c r="B56" s="10" t="s">
        <v>166</v>
      </c>
      <c r="C56" s="11">
        <v>1.4</v>
      </c>
      <c r="D56" s="1"/>
      <c r="E56" s="11">
        <f t="shared" si="8"/>
        <v>0</v>
      </c>
      <c r="F56" s="9"/>
      <c r="G56" s="10" t="s">
        <v>167</v>
      </c>
      <c r="H56" s="10" t="s">
        <v>168</v>
      </c>
      <c r="I56" s="11">
        <v>4.5999999999999996</v>
      </c>
      <c r="J56" s="1"/>
      <c r="K56" s="11">
        <f t="shared" si="9"/>
        <v>0</v>
      </c>
    </row>
    <row r="57" spans="1:11" x14ac:dyDescent="0.25">
      <c r="A57" s="10" t="s">
        <v>169</v>
      </c>
      <c r="B57" s="10" t="s">
        <v>170</v>
      </c>
      <c r="C57" s="11">
        <v>25.06</v>
      </c>
      <c r="D57" s="1"/>
      <c r="E57" s="11">
        <f t="shared" si="8"/>
        <v>0</v>
      </c>
      <c r="F57" s="9"/>
      <c r="G57" s="10" t="s">
        <v>171</v>
      </c>
      <c r="H57" s="10" t="s">
        <v>172</v>
      </c>
      <c r="I57" s="11">
        <v>6.66</v>
      </c>
      <c r="J57" s="1"/>
      <c r="K57" s="11">
        <f t="shared" si="9"/>
        <v>0</v>
      </c>
    </row>
    <row r="58" spans="1:11" x14ac:dyDescent="0.25">
      <c r="A58" s="10" t="s">
        <v>173</v>
      </c>
      <c r="B58" s="10" t="s">
        <v>174</v>
      </c>
      <c r="C58" s="11">
        <v>17.16</v>
      </c>
      <c r="D58" s="1"/>
      <c r="E58" s="11">
        <f t="shared" si="8"/>
        <v>0</v>
      </c>
      <c r="F58" s="9"/>
      <c r="G58" s="10" t="s">
        <v>175</v>
      </c>
      <c r="H58" s="10" t="s">
        <v>176</v>
      </c>
      <c r="I58" s="11">
        <v>22.04</v>
      </c>
      <c r="J58" s="1"/>
      <c r="K58" s="11">
        <f t="shared" si="9"/>
        <v>0</v>
      </c>
    </row>
    <row r="59" spans="1:11" x14ac:dyDescent="0.25">
      <c r="A59" s="10" t="s">
        <v>177</v>
      </c>
      <c r="B59" s="10" t="s">
        <v>178</v>
      </c>
      <c r="C59" s="11">
        <v>28.8</v>
      </c>
      <c r="D59" s="1"/>
      <c r="E59" s="11">
        <f t="shared" si="8"/>
        <v>0</v>
      </c>
      <c r="F59" s="9"/>
      <c r="G59" s="10" t="s">
        <v>179</v>
      </c>
      <c r="H59" s="10" t="s">
        <v>180</v>
      </c>
      <c r="I59" s="11">
        <v>11.02</v>
      </c>
      <c r="J59" s="1"/>
      <c r="K59" s="11">
        <f t="shared" si="9"/>
        <v>0</v>
      </c>
    </row>
    <row r="60" spans="1:11" x14ac:dyDescent="0.25">
      <c r="A60" s="10" t="s">
        <v>181</v>
      </c>
      <c r="B60" s="10" t="s">
        <v>182</v>
      </c>
      <c r="C60" s="11">
        <v>47.48</v>
      </c>
      <c r="D60" s="1"/>
      <c r="E60" s="11">
        <f t="shared" si="8"/>
        <v>0</v>
      </c>
      <c r="F60" s="9"/>
      <c r="G60" s="25" t="s">
        <v>183</v>
      </c>
      <c r="H60" s="26"/>
      <c r="I60" s="26"/>
      <c r="J60" s="26"/>
      <c r="K60" s="27"/>
    </row>
    <row r="61" spans="1:11" x14ac:dyDescent="0.25">
      <c r="A61" s="10" t="s">
        <v>184</v>
      </c>
      <c r="B61" s="10" t="s">
        <v>185</v>
      </c>
      <c r="C61" s="11">
        <v>53.48</v>
      </c>
      <c r="D61" s="1"/>
      <c r="E61" s="11">
        <f t="shared" si="8"/>
        <v>0</v>
      </c>
      <c r="F61" s="9"/>
      <c r="G61" s="10" t="s">
        <v>186</v>
      </c>
      <c r="H61" s="10" t="s">
        <v>187</v>
      </c>
      <c r="I61" s="11">
        <v>52.58</v>
      </c>
      <c r="J61" s="1"/>
      <c r="K61" s="11">
        <f t="shared" ref="K61:K70" si="10">I61*J61</f>
        <v>0</v>
      </c>
    </row>
    <row r="62" spans="1:11" x14ac:dyDescent="0.25">
      <c r="A62" s="10" t="s">
        <v>188</v>
      </c>
      <c r="B62" s="10" t="s">
        <v>189</v>
      </c>
      <c r="C62" s="11">
        <v>113.88</v>
      </c>
      <c r="D62" s="1"/>
      <c r="E62" s="11">
        <f t="shared" si="8"/>
        <v>0</v>
      </c>
      <c r="F62" s="9"/>
      <c r="G62" s="10" t="s">
        <v>190</v>
      </c>
      <c r="H62" s="10" t="s">
        <v>191</v>
      </c>
      <c r="I62" s="11">
        <v>79.12</v>
      </c>
      <c r="J62" s="1"/>
      <c r="K62" s="11">
        <f t="shared" si="10"/>
        <v>0</v>
      </c>
    </row>
    <row r="63" spans="1:11" x14ac:dyDescent="0.25">
      <c r="A63" s="14" t="s">
        <v>192</v>
      </c>
      <c r="B63" s="10" t="s">
        <v>193</v>
      </c>
      <c r="C63" s="11">
        <v>12.1</v>
      </c>
      <c r="D63" s="1"/>
      <c r="E63" s="11">
        <f t="shared" si="8"/>
        <v>0</v>
      </c>
      <c r="F63" s="9"/>
      <c r="G63" s="10" t="s">
        <v>194</v>
      </c>
      <c r="H63" s="10" t="s">
        <v>195</v>
      </c>
      <c r="I63" s="11">
        <v>122.4</v>
      </c>
      <c r="J63" s="1"/>
      <c r="K63" s="11">
        <f t="shared" si="10"/>
        <v>0</v>
      </c>
    </row>
    <row r="64" spans="1:11" x14ac:dyDescent="0.25">
      <c r="A64" s="14" t="s">
        <v>196</v>
      </c>
      <c r="B64" s="10" t="s">
        <v>197</v>
      </c>
      <c r="C64" s="11">
        <v>21.77</v>
      </c>
      <c r="D64" s="1"/>
      <c r="E64" s="11">
        <f t="shared" si="8"/>
        <v>0</v>
      </c>
      <c r="F64" s="9"/>
      <c r="G64" s="10" t="s">
        <v>198</v>
      </c>
      <c r="H64" s="10" t="s">
        <v>199</v>
      </c>
      <c r="I64" s="11">
        <v>144.58000000000001</v>
      </c>
      <c r="J64" s="1"/>
      <c r="K64" s="11">
        <f t="shared" si="10"/>
        <v>0</v>
      </c>
    </row>
    <row r="65" spans="1:11" x14ac:dyDescent="0.25">
      <c r="A65" s="10" t="s">
        <v>200</v>
      </c>
      <c r="B65" s="10" t="s">
        <v>201</v>
      </c>
      <c r="C65" s="11">
        <v>5</v>
      </c>
      <c r="D65" s="1"/>
      <c r="E65" s="11">
        <f t="shared" si="8"/>
        <v>0</v>
      </c>
      <c r="F65" s="9"/>
      <c r="G65" s="10" t="s">
        <v>202</v>
      </c>
      <c r="H65" s="10" t="s">
        <v>203</v>
      </c>
      <c r="I65" s="11">
        <v>236.54</v>
      </c>
      <c r="J65" s="1"/>
      <c r="K65" s="11">
        <f t="shared" si="10"/>
        <v>0</v>
      </c>
    </row>
    <row r="66" spans="1:11" x14ac:dyDescent="0.25">
      <c r="A66" s="10" t="s">
        <v>204</v>
      </c>
      <c r="B66" s="10" t="s">
        <v>205</v>
      </c>
      <c r="C66" s="11">
        <v>8.4</v>
      </c>
      <c r="D66" s="1"/>
      <c r="E66" s="11">
        <f t="shared" si="8"/>
        <v>0</v>
      </c>
      <c r="F66" s="9"/>
      <c r="G66" s="10" t="s">
        <v>206</v>
      </c>
      <c r="H66" s="10" t="s">
        <v>207</v>
      </c>
      <c r="I66" s="11">
        <v>127.28</v>
      </c>
      <c r="J66" s="1"/>
      <c r="K66" s="11">
        <f t="shared" si="10"/>
        <v>0</v>
      </c>
    </row>
    <row r="67" spans="1:11" x14ac:dyDescent="0.25">
      <c r="A67" s="10" t="s">
        <v>208</v>
      </c>
      <c r="B67" s="10" t="s">
        <v>209</v>
      </c>
      <c r="C67" s="11">
        <v>2.64</v>
      </c>
      <c r="D67" s="1"/>
      <c r="E67" s="11">
        <f t="shared" si="8"/>
        <v>0</v>
      </c>
      <c r="F67" s="9"/>
      <c r="G67" s="10" t="s">
        <v>210</v>
      </c>
      <c r="H67" s="10" t="s">
        <v>211</v>
      </c>
      <c r="I67" s="11">
        <v>378.64</v>
      </c>
      <c r="J67" s="1"/>
      <c r="K67" s="11">
        <f t="shared" si="10"/>
        <v>0</v>
      </c>
    </row>
    <row r="68" spans="1:11" x14ac:dyDescent="0.25">
      <c r="A68" s="10" t="s">
        <v>212</v>
      </c>
      <c r="B68" s="10" t="s">
        <v>213</v>
      </c>
      <c r="C68" s="11">
        <v>4.4400000000000004</v>
      </c>
      <c r="D68" s="1"/>
      <c r="E68" s="11">
        <f t="shared" si="8"/>
        <v>0</v>
      </c>
      <c r="F68" s="9"/>
      <c r="G68" s="10" t="s">
        <v>214</v>
      </c>
      <c r="H68" s="10" t="s">
        <v>215</v>
      </c>
      <c r="I68" s="11">
        <v>374.5</v>
      </c>
      <c r="J68" s="1"/>
      <c r="K68" s="11">
        <f t="shared" si="10"/>
        <v>0</v>
      </c>
    </row>
    <row r="69" spans="1:11" x14ac:dyDescent="0.25">
      <c r="A69" s="10" t="s">
        <v>216</v>
      </c>
      <c r="B69" s="10" t="s">
        <v>217</v>
      </c>
      <c r="C69" s="11">
        <v>7.62</v>
      </c>
      <c r="D69" s="1"/>
      <c r="E69" s="11">
        <f t="shared" si="8"/>
        <v>0</v>
      </c>
      <c r="F69" s="9"/>
      <c r="G69" s="10" t="s">
        <v>218</v>
      </c>
      <c r="H69" s="10" t="s">
        <v>219</v>
      </c>
      <c r="I69" s="11">
        <v>262.82</v>
      </c>
      <c r="J69" s="1"/>
      <c r="K69" s="11">
        <f t="shared" si="10"/>
        <v>0</v>
      </c>
    </row>
    <row r="70" spans="1:11" x14ac:dyDescent="0.25">
      <c r="A70" s="10" t="s">
        <v>220</v>
      </c>
      <c r="B70" s="10" t="s">
        <v>221</v>
      </c>
      <c r="C70" s="11">
        <v>11.14</v>
      </c>
      <c r="D70" s="1"/>
      <c r="E70" s="11">
        <f t="shared" si="8"/>
        <v>0</v>
      </c>
      <c r="F70" s="9"/>
      <c r="G70" s="10" t="s">
        <v>222</v>
      </c>
      <c r="H70" s="10" t="s">
        <v>223</v>
      </c>
      <c r="I70" s="17">
        <v>314.02</v>
      </c>
      <c r="J70" s="2"/>
      <c r="K70" s="17">
        <f t="shared" si="10"/>
        <v>0</v>
      </c>
    </row>
    <row r="71" spans="1:11" x14ac:dyDescent="0.25">
      <c r="A71" s="10" t="s">
        <v>360</v>
      </c>
      <c r="B71" s="10" t="s">
        <v>361</v>
      </c>
      <c r="C71" s="11">
        <v>19.02</v>
      </c>
      <c r="D71" s="1"/>
      <c r="E71" s="11">
        <f t="shared" si="8"/>
        <v>0</v>
      </c>
      <c r="F71" s="9"/>
      <c r="G71" s="10" t="s">
        <v>225</v>
      </c>
      <c r="H71" s="10" t="s">
        <v>226</v>
      </c>
      <c r="I71" s="17">
        <v>248.34</v>
      </c>
      <c r="J71" s="2"/>
      <c r="K71" s="17">
        <f t="shared" ref="K71:K78" si="11">I71*J71</f>
        <v>0</v>
      </c>
    </row>
    <row r="72" spans="1:11" x14ac:dyDescent="0.25">
      <c r="A72" s="22" t="s">
        <v>224</v>
      </c>
      <c r="B72" s="23"/>
      <c r="C72" s="23"/>
      <c r="D72" s="23"/>
      <c r="E72" s="24"/>
      <c r="F72" s="9"/>
      <c r="G72" s="10" t="s">
        <v>229</v>
      </c>
      <c r="H72" s="10" t="s">
        <v>230</v>
      </c>
      <c r="I72" s="17">
        <v>300.89999999999998</v>
      </c>
      <c r="J72" s="2"/>
      <c r="K72" s="17">
        <f t="shared" si="11"/>
        <v>0</v>
      </c>
    </row>
    <row r="73" spans="1:11" x14ac:dyDescent="0.25">
      <c r="A73" s="10" t="s">
        <v>227</v>
      </c>
      <c r="B73" s="10" t="s">
        <v>228</v>
      </c>
      <c r="C73" s="11">
        <v>4.04</v>
      </c>
      <c r="D73" s="1"/>
      <c r="E73" s="11">
        <f t="shared" ref="E73:E78" si="12">C73*D73</f>
        <v>0</v>
      </c>
      <c r="F73" s="9"/>
      <c r="G73" s="10" t="s">
        <v>233</v>
      </c>
      <c r="H73" s="10" t="s">
        <v>234</v>
      </c>
      <c r="I73" s="17">
        <v>516.82000000000005</v>
      </c>
      <c r="J73" s="2"/>
      <c r="K73" s="17">
        <f t="shared" si="11"/>
        <v>0</v>
      </c>
    </row>
    <row r="74" spans="1:11" x14ac:dyDescent="0.25">
      <c r="A74" s="10" t="s">
        <v>231</v>
      </c>
      <c r="B74" s="10" t="s">
        <v>232</v>
      </c>
      <c r="C74" s="11">
        <v>2.96</v>
      </c>
      <c r="D74" s="1"/>
      <c r="E74" s="11">
        <f t="shared" si="12"/>
        <v>0</v>
      </c>
      <c r="F74" s="9"/>
      <c r="G74" s="10" t="s">
        <v>237</v>
      </c>
      <c r="H74" s="10" t="s">
        <v>238</v>
      </c>
      <c r="I74" s="17">
        <v>374.5</v>
      </c>
      <c r="J74" s="2"/>
      <c r="K74" s="17">
        <f t="shared" si="11"/>
        <v>0</v>
      </c>
    </row>
    <row r="75" spans="1:11" x14ac:dyDescent="0.25">
      <c r="A75" s="10" t="s">
        <v>235</v>
      </c>
      <c r="B75" s="10" t="s">
        <v>236</v>
      </c>
      <c r="C75" s="11">
        <v>1.5</v>
      </c>
      <c r="D75" s="1"/>
      <c r="E75" s="11">
        <f t="shared" si="12"/>
        <v>0</v>
      </c>
      <c r="F75" s="9"/>
      <c r="G75" s="10" t="s">
        <v>241</v>
      </c>
      <c r="H75" s="10" t="s">
        <v>242</v>
      </c>
      <c r="I75" s="17">
        <v>216.8</v>
      </c>
      <c r="J75" s="2"/>
      <c r="K75" s="17">
        <f t="shared" si="11"/>
        <v>0</v>
      </c>
    </row>
    <row r="76" spans="1:11" x14ac:dyDescent="0.25">
      <c r="A76" s="10" t="s">
        <v>239</v>
      </c>
      <c r="B76" s="10" t="s">
        <v>240</v>
      </c>
      <c r="C76" s="11">
        <v>3.24</v>
      </c>
      <c r="D76" s="1"/>
      <c r="E76" s="11">
        <f t="shared" si="12"/>
        <v>0</v>
      </c>
      <c r="F76" s="9"/>
      <c r="G76" s="10" t="s">
        <v>245</v>
      </c>
      <c r="H76" s="10" t="s">
        <v>246</v>
      </c>
      <c r="I76" s="17">
        <v>335.04</v>
      </c>
      <c r="J76" s="2"/>
      <c r="K76" s="17">
        <f t="shared" si="11"/>
        <v>0</v>
      </c>
    </row>
    <row r="77" spans="1:11" x14ac:dyDescent="0.25">
      <c r="A77" s="10" t="s">
        <v>243</v>
      </c>
      <c r="B77" s="10" t="s">
        <v>244</v>
      </c>
      <c r="C77" s="11">
        <v>4.84</v>
      </c>
      <c r="D77" s="1"/>
      <c r="E77" s="11">
        <f t="shared" si="12"/>
        <v>0</v>
      </c>
      <c r="F77" s="9"/>
      <c r="G77" s="14" t="s">
        <v>249</v>
      </c>
      <c r="H77" s="10" t="s">
        <v>250</v>
      </c>
      <c r="I77" s="17">
        <v>38.75</v>
      </c>
      <c r="J77" s="2"/>
      <c r="K77" s="17">
        <f t="shared" si="11"/>
        <v>0</v>
      </c>
    </row>
    <row r="78" spans="1:11" x14ac:dyDescent="0.25">
      <c r="A78" s="10" t="s">
        <v>247</v>
      </c>
      <c r="B78" s="10" t="s">
        <v>248</v>
      </c>
      <c r="C78" s="11">
        <v>1.46</v>
      </c>
      <c r="D78" s="1"/>
      <c r="E78" s="11">
        <f t="shared" si="12"/>
        <v>0</v>
      </c>
      <c r="F78" s="9"/>
      <c r="G78" s="14" t="s">
        <v>251</v>
      </c>
      <c r="H78" s="14" t="s">
        <v>252</v>
      </c>
      <c r="I78" s="17">
        <v>18</v>
      </c>
      <c r="J78" s="2"/>
      <c r="K78" s="17">
        <f t="shared" si="11"/>
        <v>0</v>
      </c>
    </row>
    <row r="79" spans="1:11" x14ac:dyDescent="0.25">
      <c r="A79" s="10" t="s">
        <v>253</v>
      </c>
      <c r="B79" s="10" t="s">
        <v>254</v>
      </c>
      <c r="C79" s="11">
        <v>0.64</v>
      </c>
      <c r="D79" s="1"/>
      <c r="E79" s="11">
        <f t="shared" ref="E79:E93" si="13">C79*D79</f>
        <v>0</v>
      </c>
      <c r="F79" s="9"/>
      <c r="G79" s="10" t="s">
        <v>257</v>
      </c>
      <c r="H79" s="10" t="s">
        <v>258</v>
      </c>
      <c r="I79" s="11">
        <v>158.08000000000001</v>
      </c>
      <c r="J79" s="1"/>
      <c r="K79" s="11">
        <f t="shared" ref="K79:K89" si="14">I79*J79</f>
        <v>0</v>
      </c>
    </row>
    <row r="80" spans="1:11" x14ac:dyDescent="0.25">
      <c r="A80" s="10" t="s">
        <v>255</v>
      </c>
      <c r="B80" s="10" t="s">
        <v>256</v>
      </c>
      <c r="C80" s="11">
        <v>0.25</v>
      </c>
      <c r="D80" s="1"/>
      <c r="E80" s="11">
        <f t="shared" si="13"/>
        <v>0</v>
      </c>
      <c r="F80" s="9"/>
      <c r="G80" s="10" t="s">
        <v>261</v>
      </c>
      <c r="H80" s="10" t="s">
        <v>262</v>
      </c>
      <c r="I80" s="17">
        <v>174.54</v>
      </c>
      <c r="J80" s="2"/>
      <c r="K80" s="17">
        <f t="shared" si="14"/>
        <v>0</v>
      </c>
    </row>
    <row r="81" spans="1:11" x14ac:dyDescent="0.25">
      <c r="A81" s="10" t="s">
        <v>259</v>
      </c>
      <c r="B81" s="10" t="s">
        <v>260</v>
      </c>
      <c r="C81" s="11">
        <v>6.24</v>
      </c>
      <c r="D81" s="1"/>
      <c r="E81" s="11">
        <f t="shared" si="13"/>
        <v>0</v>
      </c>
      <c r="F81" s="9"/>
      <c r="G81" s="10" t="s">
        <v>265</v>
      </c>
      <c r="H81" s="10" t="s">
        <v>266</v>
      </c>
      <c r="I81" s="17">
        <v>106.7</v>
      </c>
      <c r="J81" s="2"/>
      <c r="K81" s="17">
        <f t="shared" si="14"/>
        <v>0</v>
      </c>
    </row>
    <row r="82" spans="1:11" x14ac:dyDescent="0.25">
      <c r="A82" s="10" t="s">
        <v>263</v>
      </c>
      <c r="B82" s="10" t="s">
        <v>264</v>
      </c>
      <c r="C82" s="11">
        <v>8.14</v>
      </c>
      <c r="D82" s="1"/>
      <c r="E82" s="11">
        <f t="shared" si="13"/>
        <v>0</v>
      </c>
      <c r="F82" s="9"/>
      <c r="G82" s="10" t="s">
        <v>269</v>
      </c>
      <c r="H82" s="10" t="s">
        <v>270</v>
      </c>
      <c r="I82" s="11">
        <v>159.22</v>
      </c>
      <c r="J82" s="1"/>
      <c r="K82" s="11">
        <f t="shared" si="14"/>
        <v>0</v>
      </c>
    </row>
    <row r="83" spans="1:11" x14ac:dyDescent="0.25">
      <c r="A83" s="10" t="s">
        <v>267</v>
      </c>
      <c r="B83" s="10" t="s">
        <v>268</v>
      </c>
      <c r="C83" s="11">
        <v>8.94</v>
      </c>
      <c r="D83" s="1"/>
      <c r="E83" s="11">
        <f t="shared" si="13"/>
        <v>0</v>
      </c>
      <c r="F83" s="9"/>
      <c r="G83" s="10" t="s">
        <v>273</v>
      </c>
      <c r="H83" s="10" t="s">
        <v>274</v>
      </c>
      <c r="I83" s="11">
        <v>341.64</v>
      </c>
      <c r="J83" s="1"/>
      <c r="K83" s="11">
        <f t="shared" si="14"/>
        <v>0</v>
      </c>
    </row>
    <row r="84" spans="1:11" x14ac:dyDescent="0.25">
      <c r="A84" s="10" t="s">
        <v>271</v>
      </c>
      <c r="B84" s="10" t="s">
        <v>272</v>
      </c>
      <c r="C84" s="11">
        <v>0.52</v>
      </c>
      <c r="D84" s="1"/>
      <c r="E84" s="11">
        <f t="shared" si="13"/>
        <v>0</v>
      </c>
      <c r="F84" s="9"/>
      <c r="G84" s="10" t="s">
        <v>276</v>
      </c>
      <c r="H84" s="10" t="s">
        <v>277</v>
      </c>
      <c r="I84" s="11">
        <v>39.86</v>
      </c>
      <c r="J84" s="1"/>
      <c r="K84" s="11">
        <f t="shared" si="14"/>
        <v>0</v>
      </c>
    </row>
    <row r="85" spans="1:11" x14ac:dyDescent="0.25">
      <c r="A85" s="10" t="s">
        <v>362</v>
      </c>
      <c r="B85" s="10" t="s">
        <v>275</v>
      </c>
      <c r="C85" s="11">
        <v>66.95</v>
      </c>
      <c r="D85" s="1"/>
      <c r="E85" s="11">
        <f t="shared" si="13"/>
        <v>0</v>
      </c>
      <c r="F85" s="9"/>
      <c r="G85" s="10" t="s">
        <v>280</v>
      </c>
      <c r="H85" s="10" t="s">
        <v>281</v>
      </c>
      <c r="I85" s="11">
        <v>68.34</v>
      </c>
      <c r="J85" s="1"/>
      <c r="K85" s="11">
        <f t="shared" si="14"/>
        <v>0</v>
      </c>
    </row>
    <row r="86" spans="1:11" x14ac:dyDescent="0.25">
      <c r="A86" s="10" t="s">
        <v>278</v>
      </c>
      <c r="B86" s="10" t="s">
        <v>279</v>
      </c>
      <c r="C86" s="11">
        <v>12.02</v>
      </c>
      <c r="D86" s="1"/>
      <c r="E86" s="11">
        <f t="shared" si="13"/>
        <v>0</v>
      </c>
      <c r="F86" s="9"/>
      <c r="G86" s="10" t="s">
        <v>284</v>
      </c>
      <c r="H86" s="10" t="s">
        <v>285</v>
      </c>
      <c r="I86" s="17">
        <v>65.819999999999993</v>
      </c>
      <c r="J86" s="2"/>
      <c r="K86" s="17">
        <f t="shared" si="14"/>
        <v>0</v>
      </c>
    </row>
    <row r="87" spans="1:11" x14ac:dyDescent="0.25">
      <c r="A87" s="10" t="s">
        <v>282</v>
      </c>
      <c r="B87" s="10" t="s">
        <v>283</v>
      </c>
      <c r="C87" s="11">
        <v>5.16</v>
      </c>
      <c r="D87" s="1"/>
      <c r="E87" s="11">
        <f t="shared" si="13"/>
        <v>0</v>
      </c>
      <c r="F87" s="9"/>
      <c r="G87" s="10" t="s">
        <v>288</v>
      </c>
      <c r="H87" s="10" t="s">
        <v>289</v>
      </c>
      <c r="I87" s="17">
        <v>420.96</v>
      </c>
      <c r="J87" s="2"/>
      <c r="K87" s="17">
        <f t="shared" si="14"/>
        <v>0</v>
      </c>
    </row>
    <row r="88" spans="1:11" x14ac:dyDescent="0.25">
      <c r="A88" s="10" t="s">
        <v>286</v>
      </c>
      <c r="B88" s="10" t="s">
        <v>287</v>
      </c>
      <c r="C88" s="11">
        <v>9.64</v>
      </c>
      <c r="D88" s="1"/>
      <c r="E88" s="11">
        <f t="shared" si="13"/>
        <v>0</v>
      </c>
      <c r="F88" s="9"/>
      <c r="G88" s="10" t="s">
        <v>292</v>
      </c>
      <c r="H88" s="10" t="s">
        <v>293</v>
      </c>
      <c r="I88" s="17">
        <v>164.62</v>
      </c>
      <c r="J88" s="2"/>
      <c r="K88" s="17">
        <f t="shared" si="14"/>
        <v>0</v>
      </c>
    </row>
    <row r="89" spans="1:11" x14ac:dyDescent="0.25">
      <c r="A89" s="10" t="s">
        <v>290</v>
      </c>
      <c r="B89" s="10" t="s">
        <v>291</v>
      </c>
      <c r="C89" s="11">
        <v>0.96</v>
      </c>
      <c r="D89" s="1"/>
      <c r="E89" s="11">
        <f t="shared" si="13"/>
        <v>0</v>
      </c>
      <c r="F89" s="9"/>
      <c r="G89" s="10" t="s">
        <v>296</v>
      </c>
      <c r="H89" s="10" t="s">
        <v>297</v>
      </c>
      <c r="I89" s="11">
        <v>254.02</v>
      </c>
      <c r="J89" s="1"/>
      <c r="K89" s="11">
        <f t="shared" si="14"/>
        <v>0</v>
      </c>
    </row>
    <row r="90" spans="1:11" x14ac:dyDescent="0.25">
      <c r="A90" s="10" t="s">
        <v>294</v>
      </c>
      <c r="B90" s="10" t="s">
        <v>295</v>
      </c>
      <c r="C90" s="11">
        <v>1.56</v>
      </c>
      <c r="D90" s="1"/>
      <c r="E90" s="11">
        <f t="shared" si="13"/>
        <v>0</v>
      </c>
      <c r="F90" s="9"/>
      <c r="G90" s="18" t="s">
        <v>300</v>
      </c>
      <c r="H90" s="19"/>
      <c r="I90" s="19"/>
      <c r="J90" s="19"/>
      <c r="K90" s="20"/>
    </row>
    <row r="91" spans="1:11" x14ac:dyDescent="0.25">
      <c r="A91" s="10" t="s">
        <v>298</v>
      </c>
      <c r="B91" s="10" t="s">
        <v>299</v>
      </c>
      <c r="C91" s="11">
        <v>4.88</v>
      </c>
      <c r="D91" s="1"/>
      <c r="E91" s="11">
        <f t="shared" si="13"/>
        <v>0</v>
      </c>
      <c r="F91" s="9"/>
      <c r="G91" s="10" t="s">
        <v>303</v>
      </c>
      <c r="H91" s="10" t="s">
        <v>304</v>
      </c>
      <c r="I91" s="11">
        <v>105.12</v>
      </c>
      <c r="J91" s="1"/>
      <c r="K91" s="11">
        <f>I91*J91</f>
        <v>0</v>
      </c>
    </row>
    <row r="92" spans="1:11" x14ac:dyDescent="0.25">
      <c r="A92" s="10" t="s">
        <v>301</v>
      </c>
      <c r="B92" s="10" t="s">
        <v>302</v>
      </c>
      <c r="C92" s="11">
        <v>7.6</v>
      </c>
      <c r="D92" s="1"/>
      <c r="E92" s="11">
        <f t="shared" si="13"/>
        <v>0</v>
      </c>
      <c r="F92" s="9"/>
      <c r="G92" s="10" t="s">
        <v>307</v>
      </c>
      <c r="H92" s="10" t="s">
        <v>308</v>
      </c>
      <c r="I92" s="17">
        <v>169.52</v>
      </c>
      <c r="J92" s="2"/>
      <c r="K92" s="17">
        <f>I92*J92</f>
        <v>0</v>
      </c>
    </row>
    <row r="93" spans="1:11" x14ac:dyDescent="0.25">
      <c r="A93" s="10" t="s">
        <v>305</v>
      </c>
      <c r="B93" s="10" t="s">
        <v>306</v>
      </c>
      <c r="C93" s="11">
        <v>2.52</v>
      </c>
      <c r="D93" s="1"/>
      <c r="E93" s="11">
        <f t="shared" si="13"/>
        <v>0</v>
      </c>
      <c r="F93" s="9"/>
      <c r="G93" s="18" t="s">
        <v>310</v>
      </c>
      <c r="H93" s="19"/>
      <c r="I93" s="19"/>
      <c r="J93" s="19"/>
      <c r="K93" s="20"/>
    </row>
    <row r="94" spans="1:11" x14ac:dyDescent="0.25">
      <c r="A94" s="22" t="s">
        <v>309</v>
      </c>
      <c r="B94" s="23"/>
      <c r="C94" s="23"/>
      <c r="D94" s="23"/>
      <c r="E94" s="24"/>
      <c r="F94" s="9"/>
      <c r="G94" s="10" t="s">
        <v>313</v>
      </c>
      <c r="H94" s="10" t="s">
        <v>314</v>
      </c>
      <c r="I94" s="11">
        <v>81.14</v>
      </c>
      <c r="J94" s="1"/>
      <c r="K94" s="17">
        <f t="shared" ref="K94:K99" si="15">I94*J94</f>
        <v>0</v>
      </c>
    </row>
    <row r="95" spans="1:11" x14ac:dyDescent="0.25">
      <c r="A95" s="10" t="s">
        <v>311</v>
      </c>
      <c r="B95" s="10" t="s">
        <v>312</v>
      </c>
      <c r="C95" s="11">
        <v>3.42</v>
      </c>
      <c r="D95" s="1"/>
      <c r="E95" s="11">
        <f t="shared" ref="E95:E107" si="16">C95*D95</f>
        <v>0</v>
      </c>
      <c r="F95" s="9"/>
      <c r="G95" s="10" t="s">
        <v>317</v>
      </c>
      <c r="H95" s="10" t="s">
        <v>318</v>
      </c>
      <c r="I95" s="11">
        <v>49.96</v>
      </c>
      <c r="J95" s="1"/>
      <c r="K95" s="17">
        <f t="shared" si="15"/>
        <v>0</v>
      </c>
    </row>
    <row r="96" spans="1:11" x14ac:dyDescent="0.25">
      <c r="A96" s="10" t="s">
        <v>315</v>
      </c>
      <c r="B96" s="10" t="s">
        <v>316</v>
      </c>
      <c r="C96" s="11">
        <v>15.16</v>
      </c>
      <c r="D96" s="1"/>
      <c r="E96" s="11">
        <f t="shared" si="16"/>
        <v>0</v>
      </c>
      <c r="F96" s="9"/>
      <c r="G96" s="10" t="s">
        <v>321</v>
      </c>
      <c r="H96" s="10" t="s">
        <v>322</v>
      </c>
      <c r="I96" s="11">
        <v>58.24</v>
      </c>
      <c r="J96" s="1"/>
      <c r="K96" s="17">
        <f t="shared" si="15"/>
        <v>0</v>
      </c>
    </row>
    <row r="97" spans="1:11" x14ac:dyDescent="0.25">
      <c r="A97" s="10" t="s">
        <v>319</v>
      </c>
      <c r="B97" s="10" t="s">
        <v>320</v>
      </c>
      <c r="C97" s="11">
        <v>1.5</v>
      </c>
      <c r="D97" s="1"/>
      <c r="E97" s="11">
        <f t="shared" si="16"/>
        <v>0</v>
      </c>
      <c r="F97" s="9"/>
      <c r="G97" s="10" t="s">
        <v>325</v>
      </c>
      <c r="H97" s="10" t="s">
        <v>326</v>
      </c>
      <c r="I97" s="11">
        <v>85.94</v>
      </c>
      <c r="J97" s="1"/>
      <c r="K97" s="17">
        <f t="shared" si="15"/>
        <v>0</v>
      </c>
    </row>
    <row r="98" spans="1:11" x14ac:dyDescent="0.25">
      <c r="A98" s="14" t="s">
        <v>323</v>
      </c>
      <c r="B98" s="10" t="s">
        <v>324</v>
      </c>
      <c r="C98" s="11">
        <v>34.200000000000003</v>
      </c>
      <c r="D98" s="1"/>
      <c r="E98" s="11">
        <f t="shared" si="16"/>
        <v>0</v>
      </c>
      <c r="F98" s="9"/>
      <c r="G98" s="10" t="s">
        <v>329</v>
      </c>
      <c r="H98" s="10" t="s">
        <v>330</v>
      </c>
      <c r="I98" s="17">
        <v>78.84</v>
      </c>
      <c r="J98" s="2"/>
      <c r="K98" s="17">
        <f t="shared" si="15"/>
        <v>0</v>
      </c>
    </row>
    <row r="99" spans="1:11" x14ac:dyDescent="0.25">
      <c r="A99" s="14" t="s">
        <v>327</v>
      </c>
      <c r="B99" s="10" t="s">
        <v>328</v>
      </c>
      <c r="C99" s="11">
        <v>34.200000000000003</v>
      </c>
      <c r="D99" s="1"/>
      <c r="E99" s="11">
        <f t="shared" si="16"/>
        <v>0</v>
      </c>
      <c r="G99" s="10" t="s">
        <v>333</v>
      </c>
      <c r="H99" s="10" t="s">
        <v>334</v>
      </c>
      <c r="I99" s="17">
        <v>98.86</v>
      </c>
      <c r="J99" s="2"/>
      <c r="K99" s="17">
        <f t="shared" si="15"/>
        <v>0</v>
      </c>
    </row>
    <row r="100" spans="1:11" x14ac:dyDescent="0.25">
      <c r="A100" s="14" t="s">
        <v>331</v>
      </c>
      <c r="B100" s="10" t="s">
        <v>332</v>
      </c>
      <c r="C100" s="11">
        <v>34.200000000000003</v>
      </c>
      <c r="D100" s="1"/>
      <c r="E100" s="11">
        <f t="shared" si="16"/>
        <v>0</v>
      </c>
      <c r="G100" s="18" t="s">
        <v>337</v>
      </c>
      <c r="H100" s="19"/>
      <c r="I100" s="19"/>
      <c r="J100" s="19"/>
      <c r="K100" s="20"/>
    </row>
    <row r="101" spans="1:11" x14ac:dyDescent="0.25">
      <c r="A101" s="14" t="s">
        <v>335</v>
      </c>
      <c r="B101" s="10" t="s">
        <v>336</v>
      </c>
      <c r="C101" s="11">
        <v>34.200000000000003</v>
      </c>
      <c r="D101" s="1"/>
      <c r="E101" s="11">
        <f t="shared" si="16"/>
        <v>0</v>
      </c>
      <c r="G101" s="14"/>
      <c r="H101" s="10" t="s">
        <v>340</v>
      </c>
      <c r="I101" s="11">
        <v>2300</v>
      </c>
      <c r="J101" s="1"/>
      <c r="K101" s="17">
        <f>I101*J101</f>
        <v>0</v>
      </c>
    </row>
    <row r="102" spans="1:11" x14ac:dyDescent="0.25">
      <c r="A102" s="10" t="s">
        <v>338</v>
      </c>
      <c r="B102" s="10" t="s">
        <v>339</v>
      </c>
      <c r="C102" s="11">
        <v>28.68</v>
      </c>
      <c r="D102" s="1"/>
      <c r="E102" s="11">
        <f t="shared" si="16"/>
        <v>0</v>
      </c>
      <c r="G102" s="14"/>
      <c r="H102" s="10" t="s">
        <v>343</v>
      </c>
      <c r="I102" s="11">
        <v>2500</v>
      </c>
      <c r="J102" s="1"/>
      <c r="K102" s="17">
        <f>I102*J102</f>
        <v>0</v>
      </c>
    </row>
    <row r="103" spans="1:11" x14ac:dyDescent="0.25">
      <c r="A103" s="10" t="s">
        <v>341</v>
      </c>
      <c r="B103" s="10" t="s">
        <v>342</v>
      </c>
      <c r="C103" s="11">
        <v>1.91</v>
      </c>
      <c r="D103" s="1"/>
      <c r="E103" s="11">
        <f t="shared" si="16"/>
        <v>0</v>
      </c>
      <c r="G103" s="18" t="s">
        <v>346</v>
      </c>
      <c r="H103" s="19"/>
      <c r="I103" s="19"/>
      <c r="J103" s="19"/>
      <c r="K103" s="20"/>
    </row>
    <row r="104" spans="1:11" x14ac:dyDescent="0.25">
      <c r="A104" s="10" t="s">
        <v>344</v>
      </c>
      <c r="B104" s="10" t="s">
        <v>345</v>
      </c>
      <c r="C104" s="11">
        <v>5.32</v>
      </c>
      <c r="D104" s="1"/>
      <c r="E104" s="11">
        <f t="shared" si="16"/>
        <v>0</v>
      </c>
      <c r="G104" s="14"/>
      <c r="H104" s="10" t="s">
        <v>349</v>
      </c>
      <c r="I104" s="11">
        <v>20.52</v>
      </c>
      <c r="J104" s="1"/>
      <c r="K104" s="17">
        <f>I104*J104</f>
        <v>0</v>
      </c>
    </row>
    <row r="105" spans="1:11" x14ac:dyDescent="0.25">
      <c r="A105" s="10" t="s">
        <v>347</v>
      </c>
      <c r="B105" s="10" t="s">
        <v>348</v>
      </c>
      <c r="C105" s="11">
        <v>9.2200000000000006</v>
      </c>
      <c r="D105" s="1"/>
      <c r="E105" s="11">
        <f t="shared" si="16"/>
        <v>0</v>
      </c>
      <c r="G105" s="14"/>
      <c r="H105" s="10" t="s">
        <v>352</v>
      </c>
      <c r="I105" s="17">
        <v>30.76</v>
      </c>
      <c r="J105" s="2"/>
      <c r="K105" s="17">
        <f>I105*J105</f>
        <v>0</v>
      </c>
    </row>
    <row r="106" spans="1:11" x14ac:dyDescent="0.25">
      <c r="A106" s="10" t="s">
        <v>350</v>
      </c>
      <c r="B106" s="10" t="s">
        <v>351</v>
      </c>
      <c r="C106" s="11">
        <v>14.36</v>
      </c>
      <c r="D106" s="1"/>
      <c r="E106" s="11">
        <f t="shared" si="16"/>
        <v>0</v>
      </c>
      <c r="G106" s="14"/>
      <c r="H106" s="10" t="s">
        <v>355</v>
      </c>
      <c r="I106" s="17">
        <v>35.020000000000003</v>
      </c>
      <c r="J106" s="2"/>
      <c r="K106" s="17">
        <f>I106*J106</f>
        <v>0</v>
      </c>
    </row>
    <row r="107" spans="1:11" x14ac:dyDescent="0.25">
      <c r="A107" s="10" t="s">
        <v>353</v>
      </c>
      <c r="B107" s="10" t="s">
        <v>354</v>
      </c>
      <c r="C107" s="11">
        <v>310.88</v>
      </c>
      <c r="D107" s="1"/>
      <c r="E107" s="11">
        <f t="shared" si="16"/>
        <v>0</v>
      </c>
    </row>
  </sheetData>
  <sheetProtection algorithmName="SHA-512" hashValue="5WCTUDwAzd0DtAC/xRSbihTC3jcxDAvFf86OSSUHGQtREhVM+ZZZteYBvlm93+DB13klDdC37KIW4jcS+MBdgw==" saltValue="WKsgcDU89pGR25nlNnfMPA==" spinCount="100000" sheet="1" selectLockedCells="1"/>
  <mergeCells count="23">
    <mergeCell ref="A1:K1"/>
    <mergeCell ref="G23:K23"/>
    <mergeCell ref="A2:K2"/>
    <mergeCell ref="A10:E10"/>
    <mergeCell ref="G10:K10"/>
    <mergeCell ref="B7:E7"/>
    <mergeCell ref="H3:K3"/>
    <mergeCell ref="J5:K5"/>
    <mergeCell ref="J6:K6"/>
    <mergeCell ref="B3:E3"/>
    <mergeCell ref="B4:E4"/>
    <mergeCell ref="B5:E5"/>
    <mergeCell ref="B6:E6"/>
    <mergeCell ref="J4:K4"/>
    <mergeCell ref="H7:K7"/>
    <mergeCell ref="A72:E72"/>
    <mergeCell ref="A25:E25"/>
    <mergeCell ref="A94:E94"/>
    <mergeCell ref="G54:K54"/>
    <mergeCell ref="G60:K60"/>
    <mergeCell ref="A47:E47"/>
    <mergeCell ref="A54:E54"/>
    <mergeCell ref="G38:K38"/>
  </mergeCells>
  <phoneticPr fontId="7" type="noConversion"/>
  <pageMargins left="0" right="0" top="0" bottom="0" header="0.31496062992125984" footer="0.31496062992125984"/>
  <pageSetup paperSize="9" fitToHeight="0" orientation="portrait" r:id="rId1"/>
  <rowBreaks count="1" manualBreakCount="1">
    <brk id="5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c0c2ed-e747-4947-b625-a7591af73047" xsi:nil="true"/>
    <lcf76f155ced4ddcb4097134ff3c332f xmlns="c07e9fda-73fd-4327-b73c-c0f85d1b2a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9290C3141573418C2D571A343099B6" ma:contentTypeVersion="19" ma:contentTypeDescription="Create a new document." ma:contentTypeScope="" ma:versionID="988abbf66bb182b4ac347211cfecc9eb">
  <xsd:schema xmlns:xsd="http://www.w3.org/2001/XMLSchema" xmlns:xs="http://www.w3.org/2001/XMLSchema" xmlns:p="http://schemas.microsoft.com/office/2006/metadata/properties" xmlns:ns2="c07e9fda-73fd-4327-b73c-c0f85d1b2a5a" xmlns:ns3="90c0c2ed-e747-4947-b625-a7591af73047" targetNamespace="http://schemas.microsoft.com/office/2006/metadata/properties" ma:root="true" ma:fieldsID="8896975fb52622e7fe16c9a3124229f4" ns2:_="" ns3:_="">
    <xsd:import namespace="c07e9fda-73fd-4327-b73c-c0f85d1b2a5a"/>
    <xsd:import namespace="90c0c2ed-e747-4947-b625-a7591af730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e9fda-73fd-4327-b73c-c0f85d1b2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8c316cf-93c5-4ee1-82b9-4c39c61da6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0c2ed-e747-4947-b625-a7591af73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509dfc-8d87-4b02-ab2b-9f70436e614d}" ma:internalName="TaxCatchAll" ma:showField="CatchAllData" ma:web="90c0c2ed-e747-4947-b625-a7591af73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67D6B-2462-4866-9E17-10E0F01F65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3F7FCB-EDEB-4C72-830C-91D8191A1784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0c0c2ed-e747-4947-b625-a7591af73047"/>
    <ds:schemaRef ds:uri="c07e9fda-73fd-4327-b73c-c0f85d1b2a5a"/>
  </ds:schemaRefs>
</ds:datastoreItem>
</file>

<file path=customXml/itemProps3.xml><?xml version="1.0" encoding="utf-8"?>
<ds:datastoreItem xmlns:ds="http://schemas.openxmlformats.org/officeDocument/2006/customXml" ds:itemID="{35E3495C-8C4A-4FA8-B2CB-5D8EF335D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e9fda-73fd-4327-b73c-c0f85d1b2a5a"/>
    <ds:schemaRef ds:uri="90c0c2ed-e747-4947-b625-a7591af730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ardill</dc:creator>
  <cp:keywords/>
  <dc:description/>
  <cp:lastModifiedBy>Admin - AHSNQ</cp:lastModifiedBy>
  <cp:revision/>
  <cp:lastPrinted>2024-04-03T06:23:27Z</cp:lastPrinted>
  <dcterms:created xsi:type="dcterms:W3CDTF">2022-04-27T04:12:17Z</dcterms:created>
  <dcterms:modified xsi:type="dcterms:W3CDTF">2025-08-13T02:16:41Z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0x0101005C9290C3141573418C2D571A343099B6</vt:lpwstr>
  </property>
  <property fmtid="{D5CDD505-2E9C-101B-9397-08002B2CF9AE}" pid="3" name="MediaServiceImageTags">
    <vt:lpwstr/>
  </property>
</Properties>
</file>