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11.xml" ContentType="application/vnd.openxmlformats-officedocument.spreadsheetml.worksheet+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nnections.xml" ContentType="application/vnd.openxmlformats-officedocument.spreadsheetml.connection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ciconsult2016-my.sharepoint.com/personal/jgarman_dciconsult_com/Documents/01. Workspace/00.Software/2026 Data Templates/"/>
    </mc:Choice>
  </mc:AlternateContent>
  <xr:revisionPtr revIDLastSave="245" documentId="8_{F9B4FEC6-7FFE-4AE3-B828-4BA9571CBE69}" xr6:coauthVersionLast="47" xr6:coauthVersionMax="47" xr10:uidLastSave="{BB2AA32C-BCF0-4DFC-8DC6-72882177663D}"/>
  <bookViews>
    <workbookView xWindow="33705" yWindow="1155" windowWidth="21600" windowHeight="11295" tabRatio="813" xr2:uid="{00000000-000D-0000-FFFF-FFFF00000000}"/>
  </bookViews>
  <sheets>
    <sheet name="Overview" sheetId="43" r:id="rId1"/>
    <sheet name="Old Formulas" sheetId="19" state="hidden" r:id="rId2"/>
    <sheet name="Timeline" sheetId="27" state="hidden" r:id="rId3"/>
    <sheet name="Data Timeframes" sheetId="20" r:id="rId4"/>
    <sheet name="Project Timeline" sheetId="42" r:id="rId5"/>
    <sheet name="Company Addresses" sheetId="23" r:id="rId6"/>
    <sheet name="Plan Directory" sheetId="63" r:id="rId7"/>
    <sheet name="Narrative Info" sheetId="39" r:id="rId8"/>
    <sheet name="Job Group Directory" sheetId="9" r:id="rId9"/>
    <sheet name="Job Title Directory" sheetId="10" r:id="rId10"/>
    <sheet name="Current Year Roster" sheetId="44" r:id="rId11"/>
    <sheet name="Applicants" sheetId="50" r:id="rId12"/>
    <sheet name="Hires" sheetId="46" r:id="rId13"/>
    <sheet name="Promotions" sheetId="47" r:id="rId14"/>
    <sheet name="Terminations" sheetId="49" r:id="rId15"/>
    <sheet name="Other Job Movements" sheetId="48" r:id="rId16"/>
    <sheet name="Application Dispositions" sheetId="8" r:id="rId17"/>
    <sheet name="Termination Reasons" sheetId="7" r:id="rId18"/>
    <sheet name="Prior Year Roster" sheetId="45" r:id="rId19"/>
    <sheet name="Job Title Directory - Master" sheetId="64" state="hidden" r:id="rId20"/>
    <sheet name="Race Directory" sheetId="58" state="hidden" r:id="rId21"/>
    <sheet name="Sex Directory" sheetId="59" state="hidden" r:id="rId22"/>
    <sheet name="Veteran Directory" sheetId="60" state="hidden" r:id="rId23"/>
    <sheet name="Disability Directory" sheetId="61" state="hidden" r:id="rId24"/>
    <sheet name="Recruitment Areas" sheetId="52" r:id="rId25"/>
    <sheet name="2018 Census Occupation Codes" sheetId="38" r:id="rId26"/>
    <sheet name="Recruitment Area List" sheetId="41" r:id="rId27"/>
    <sheet name="Feeders" sheetId="54" r:id="rId28"/>
    <sheet name="Factor Weights" sheetId="55" r:id="rId29"/>
    <sheet name="Report Header Info" sheetId="56" r:id="rId30"/>
  </sheets>
  <externalReferences>
    <externalReference r:id="rId31"/>
    <externalReference r:id="rId32"/>
  </externalReferences>
  <definedNames>
    <definedName name="_xlnm._FilterDatabase" localSheetId="25" hidden="1">'2018 Census Occupation Codes'!$A$1:$D$724</definedName>
    <definedName name="AAPDirectories">'Plan Directory'!$A$1:$B$1</definedName>
    <definedName name="ApplicantDispositionCodes">'Application Dispositions'!$A$3:$C$3</definedName>
    <definedName name="Applicants">Applicants!$A$3:$AB$3</definedName>
    <definedName name="CompanyInfo">'Report Header Info'!$A$2:$E$2</definedName>
    <definedName name="CurrentYearRoster">'Current Year Roster'!$A$3:$AF$3</definedName>
    <definedName name="date">'Old Formulas'!$A$2:$A$13</definedName>
    <definedName name="Disabilities" localSheetId="6">'Plan Directory'!$A$1:$B$1</definedName>
    <definedName name="Disabilities">'Disability Directory'!$A$1:$C$1</definedName>
    <definedName name="FactorWeights">'Factor Weights'!$A$3:$E$3</definedName>
    <definedName name="Feeders">Feeders!$A$3:$J$3</definedName>
    <definedName name="Goals">#REF!</definedName>
    <definedName name="Hires">Hires!$A$3:$T$3</definedName>
    <definedName name="jobclassguide" localSheetId="26">'Recruitment Area List'!$A$1:$A$1</definedName>
    <definedName name="JobGroups">'Job Group Directory'!$A$3:$C$3</definedName>
    <definedName name="JobTitles" localSheetId="19">'Job Title Directory - Master'!$A$3:$E$3</definedName>
    <definedName name="JobTitles">'Job Title Directory'!$A$3:$E$3</definedName>
    <definedName name="JobTitlesMaster">'Job Title Directory - Master'!$A$3:$E$3</definedName>
    <definedName name="Locations">'Company Addresses'!$A$4:$G$4</definedName>
    <definedName name="OtherJobMovements">'Other Job Movements'!$A$3:$AA$3</definedName>
    <definedName name="PriorYearRoster">'Prior Year Roster'!$A$3:$U$3</definedName>
    <definedName name="Promotions">Promotions!$A$3:$AB$3</definedName>
    <definedName name="Races">'Race Directory'!$A$1:$C$1</definedName>
    <definedName name="RecruitmentAreas">'Recruitment Areas'!$A$3:$G$3</definedName>
    <definedName name="SalaryGrades">#REF!</definedName>
    <definedName name="Sexes">'Sex Directory'!$A$1:$C$1</definedName>
    <definedName name="Snapshot">'Old Formulas'!$W$2:$W$37</definedName>
    <definedName name="tblDateLkup">'Old Formulas'!$W:$AF</definedName>
    <definedName name="TerminationDispositionCodes">'Termination Reasons'!$A$3:$C$3</definedName>
    <definedName name="Terminations">Terminations!$A$3:$R$3</definedName>
    <definedName name="timerange">'Old Formulas'!$AH$2:$AH$5</definedName>
    <definedName name="type" localSheetId="25">'[1]Data Timeframes'!$G$12</definedName>
    <definedName name="type" localSheetId="0">'[2]Data Timeframes'!$D$11</definedName>
    <definedName name="type" localSheetId="4">'[2]Data Timeframes'!$D$11</definedName>
    <definedName name="type" localSheetId="26">'[2]Data Timeframes'!$D$11</definedName>
    <definedName name="type">'Data Timeframes'!$G$12</definedName>
    <definedName name="Veterans">'Veteran Directory'!$A$1:$C$1</definedName>
    <definedName name="year">'Old Formulas'!$T$2:$T$5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20" l="1"/>
  <c r="B18" i="20"/>
  <c r="B15" i="20"/>
  <c r="B16" i="20"/>
  <c r="C2" i="27" l="1"/>
  <c r="C3" i="27" s="1"/>
  <c r="C4" i="27" s="1"/>
  <c r="C5" i="27" s="1"/>
  <c r="C6" i="27" s="1"/>
  <c r="C7" i="27" s="1"/>
  <c r="C8" i="27" s="1"/>
  <c r="C9" i="27" s="1"/>
  <c r="C10" i="27" s="1"/>
  <c r="C11" i="27" s="1"/>
  <c r="C12" i="27" s="1"/>
  <c r="C13" i="27" s="1"/>
  <c r="C14" i="27" s="1"/>
  <c r="C15" i="27" s="1"/>
  <c r="B16" i="42" l="1"/>
  <c r="B19" i="42" s="1"/>
  <c r="B22" i="42" s="1"/>
  <c r="B25" i="42" s="1"/>
  <c r="B28" i="42" s="1"/>
  <c r="B31" i="42" s="1"/>
  <c r="B34" i="42" s="1"/>
  <c r="C16" i="27" l="1"/>
  <c r="C17" i="27" s="1"/>
  <c r="C18" i="27" s="1"/>
  <c r="C19" i="27" s="1"/>
  <c r="C20" i="27" s="1"/>
  <c r="C21" i="27" s="1"/>
  <c r="C22" i="27" s="1"/>
  <c r="C23" i="27" s="1"/>
  <c r="C24" i="27" s="1"/>
  <c r="C25" i="27" s="1"/>
  <c r="C26" i="27" s="1"/>
  <c r="C27" i="27" s="1"/>
  <c r="C28" i="27" s="1"/>
  <c r="C29" i="27" s="1"/>
  <c r="C30" i="27" s="1"/>
  <c r="C31" i="27" s="1"/>
  <c r="C32" i="27" s="1"/>
  <c r="C33" i="27" s="1"/>
  <c r="C34" i="27" s="1"/>
  <c r="C35" i="27" s="1"/>
  <c r="C36" i="27" s="1"/>
  <c r="E34" i="20" l="1"/>
  <c r="E28" i="20"/>
  <c r="E25" i="20"/>
  <c r="E31" i="20" s="1"/>
  <c r="F22" i="20"/>
  <c r="H9" i="20"/>
  <c r="AC26" i="19"/>
  <c r="AD26" i="19"/>
  <c r="AE26" i="19"/>
  <c r="AF26" i="19"/>
  <c r="AC27" i="19"/>
  <c r="AD27" i="19"/>
  <c r="AE27" i="19"/>
  <c r="AF27" i="19"/>
  <c r="AC28" i="19"/>
  <c r="AD28" i="19"/>
  <c r="AE28" i="19"/>
  <c r="AF28" i="19"/>
  <c r="AC29" i="19"/>
  <c r="AD29" i="19"/>
  <c r="AE29" i="19"/>
  <c r="AF29" i="19"/>
  <c r="AC30" i="19"/>
  <c r="AD30" i="19"/>
  <c r="AE30" i="19"/>
  <c r="AF30" i="19"/>
  <c r="AC31" i="19"/>
  <c r="AD31" i="19"/>
  <c r="AE31" i="19"/>
  <c r="AF31" i="19"/>
  <c r="AC32" i="19"/>
  <c r="AD32" i="19"/>
  <c r="AE32" i="19"/>
  <c r="AF32" i="19"/>
  <c r="AC33" i="19"/>
  <c r="AD33" i="19"/>
  <c r="AE33" i="19"/>
  <c r="AF33" i="19"/>
  <c r="AC34" i="19"/>
  <c r="AD34" i="19"/>
  <c r="AE34" i="19"/>
  <c r="AF34" i="19"/>
  <c r="AC35" i="19"/>
  <c r="AD35" i="19"/>
  <c r="AE35" i="19"/>
  <c r="AF35" i="19"/>
  <c r="AC36" i="19"/>
  <c r="AD36" i="19"/>
  <c r="AE36" i="19"/>
  <c r="AF36" i="19"/>
  <c r="AC37" i="19"/>
  <c r="AD37" i="19"/>
  <c r="AE37" i="19"/>
  <c r="AF37" i="19"/>
  <c r="AD14" i="19"/>
  <c r="AE14" i="19"/>
  <c r="AF14" i="19"/>
  <c r="AD15" i="19"/>
  <c r="AE15" i="19"/>
  <c r="AF15" i="19"/>
  <c r="AD16" i="19"/>
  <c r="AE16" i="19"/>
  <c r="AF16" i="19"/>
  <c r="AD17" i="19"/>
  <c r="AE17" i="19"/>
  <c r="AF17" i="19"/>
  <c r="AD18" i="19"/>
  <c r="AE18" i="19"/>
  <c r="AF18" i="19"/>
  <c r="AD19" i="19"/>
  <c r="AE19" i="19"/>
  <c r="AF19" i="19"/>
  <c r="AD20" i="19"/>
  <c r="AE20" i="19"/>
  <c r="AF20" i="19"/>
  <c r="AD21" i="19"/>
  <c r="AE21" i="19"/>
  <c r="AF21" i="19"/>
  <c r="AD22" i="19"/>
  <c r="AE22" i="19"/>
  <c r="AF22" i="19"/>
  <c r="AD23" i="19"/>
  <c r="AE23" i="19"/>
  <c r="AF23" i="19"/>
  <c r="AD24" i="19"/>
  <c r="AE24" i="19"/>
  <c r="AF24" i="19"/>
  <c r="AD25" i="19"/>
  <c r="AE25" i="19"/>
  <c r="AF25" i="19"/>
  <c r="AC14" i="19"/>
  <c r="AC15" i="19"/>
  <c r="AC16" i="19"/>
  <c r="AC17" i="19"/>
  <c r="AC18" i="19"/>
  <c r="AC19" i="19"/>
  <c r="AC20" i="19"/>
  <c r="AC21" i="19"/>
  <c r="AC22" i="19"/>
  <c r="AC23" i="19"/>
  <c r="AC24" i="19"/>
  <c r="AC25" i="19"/>
  <c r="H10" i="20"/>
  <c r="B33" i="20"/>
  <c r="B27" i="20"/>
  <c r="B24" i="20"/>
  <c r="B21" i="20"/>
  <c r="AD5" i="19"/>
  <c r="AD6" i="19"/>
  <c r="AD7" i="19"/>
  <c r="AD8" i="19"/>
  <c r="AD9" i="19"/>
  <c r="AD10" i="19"/>
  <c r="AD11" i="19"/>
  <c r="AD12" i="19"/>
  <c r="AD13" i="19"/>
  <c r="AE2" i="19"/>
  <c r="AF2" i="19"/>
  <c r="AE3" i="19"/>
  <c r="AF3" i="19"/>
  <c r="AE4" i="19"/>
  <c r="AF4" i="19"/>
  <c r="AE5" i="19"/>
  <c r="AF5" i="19"/>
  <c r="AE6" i="19"/>
  <c r="AF6" i="19"/>
  <c r="AE7" i="19"/>
  <c r="AF7" i="19"/>
  <c r="AE8" i="19"/>
  <c r="AF8" i="19"/>
  <c r="AE9" i="19"/>
  <c r="AF9" i="19"/>
  <c r="AE10" i="19"/>
  <c r="AF10" i="19"/>
  <c r="AE11" i="19"/>
  <c r="AF11" i="19"/>
  <c r="AE12" i="19"/>
  <c r="AF12" i="19"/>
  <c r="AE13" i="19"/>
  <c r="AF13" i="19"/>
  <c r="AD2" i="19"/>
  <c r="AD3" i="19"/>
  <c r="AD4" i="19"/>
  <c r="H12" i="20"/>
  <c r="AC13" i="19"/>
  <c r="AC2" i="19"/>
  <c r="AC3" i="19"/>
  <c r="AC4" i="19"/>
  <c r="AC5" i="19"/>
  <c r="AC6" i="19"/>
  <c r="AC7" i="19"/>
  <c r="AC8" i="19"/>
  <c r="AC9" i="19"/>
  <c r="AC10" i="19"/>
  <c r="AC11" i="19"/>
  <c r="AC12" i="19"/>
  <c r="M12" i="19"/>
  <c r="M14" i="19"/>
  <c r="M3" i="19"/>
  <c r="M4" i="19"/>
  <c r="M5" i="19"/>
  <c r="M6" i="19"/>
  <c r="M7" i="19"/>
  <c r="M8" i="19"/>
  <c r="M9" i="19"/>
  <c r="M10" i="19"/>
  <c r="M11" i="19"/>
  <c r="M13" i="19"/>
  <c r="M15" i="19"/>
  <c r="M16" i="19"/>
  <c r="M17" i="19"/>
  <c r="M18" i="19"/>
  <c r="M19" i="19"/>
  <c r="M20" i="19"/>
  <c r="M21" i="19"/>
  <c r="M22" i="19"/>
  <c r="M23" i="19"/>
  <c r="M24" i="19"/>
  <c r="M25" i="19"/>
  <c r="M26" i="19"/>
  <c r="M27" i="19"/>
  <c r="M28" i="19"/>
  <c r="M29" i="19"/>
  <c r="M30" i="19"/>
  <c r="M31" i="19"/>
  <c r="M32" i="19"/>
  <c r="M33" i="19"/>
  <c r="M34" i="19"/>
  <c r="M35" i="19"/>
  <c r="M36" i="19"/>
  <c r="M37" i="19"/>
  <c r="M38" i="19"/>
  <c r="M39" i="19"/>
  <c r="M40" i="19"/>
  <c r="M41" i="19"/>
  <c r="M42" i="19"/>
  <c r="M43" i="19"/>
  <c r="M44" i="19"/>
  <c r="M45" i="19"/>
  <c r="M46" i="19"/>
  <c r="M47" i="19"/>
  <c r="M48" i="19"/>
  <c r="M49" i="19"/>
  <c r="M50" i="19"/>
  <c r="M51" i="19"/>
  <c r="M52" i="19"/>
  <c r="M53" i="19"/>
  <c r="M54" i="19"/>
  <c r="M55" i="19"/>
  <c r="M56" i="19"/>
  <c r="M57" i="19"/>
  <c r="M58" i="19"/>
  <c r="M59" i="19"/>
  <c r="M60" i="19"/>
  <c r="M61" i="19"/>
  <c r="M2" i="19"/>
  <c r="Q15" i="19"/>
  <c r="Q16" i="19" s="1"/>
  <c r="Q17" i="19" s="1"/>
  <c r="Q18" i="19" s="1"/>
  <c r="Q19" i="19" s="1"/>
  <c r="Q20" i="19" s="1"/>
  <c r="Q21" i="19" s="1"/>
  <c r="Q22" i="19" s="1"/>
  <c r="Q23" i="19" s="1"/>
  <c r="Q24" i="19" s="1"/>
  <c r="Q25" i="19" s="1"/>
  <c r="Q26" i="19" s="1"/>
  <c r="B19" i="20" l="1"/>
  <c r="Q27" i="19"/>
  <c r="Q28" i="19" s="1"/>
  <c r="Q29" i="19" s="1"/>
  <c r="Q30" i="19" s="1"/>
  <c r="Q31" i="19" s="1"/>
  <c r="Q32" i="19" s="1"/>
  <c r="Q33" i="19" s="1"/>
  <c r="Q34" i="19" s="1"/>
  <c r="Q35" i="19" s="1"/>
  <c r="Q36" i="19" s="1"/>
  <c r="Q37" i="19" s="1"/>
  <c r="Q38" i="19" s="1"/>
  <c r="Q39" i="19"/>
  <c r="B22" i="20"/>
  <c r="B28" i="20" s="1"/>
  <c r="F25" i="20"/>
  <c r="F31" i="20" s="1"/>
  <c r="F28" i="20"/>
  <c r="F34" i="20"/>
  <c r="Q40" i="19" l="1"/>
  <c r="Q41" i="19" s="1"/>
  <c r="Q42" i="19" s="1"/>
  <c r="Q43" i="19" s="1"/>
  <c r="Q44" i="19" s="1"/>
  <c r="Q45" i="19" s="1"/>
  <c r="Q46" i="19" s="1"/>
  <c r="Q47" i="19" s="1"/>
  <c r="Q48" i="19" s="1"/>
  <c r="Q49" i="19" s="1"/>
  <c r="Q50" i="19" s="1"/>
  <c r="Q51" i="19"/>
  <c r="Q52" i="19" s="1"/>
  <c r="Q53" i="19" s="1"/>
  <c r="Q54" i="19" s="1"/>
  <c r="Q55" i="19" s="1"/>
  <c r="Q56" i="19" s="1"/>
  <c r="Q57" i="19" s="1"/>
  <c r="Q58" i="19" s="1"/>
  <c r="Q59" i="19" s="1"/>
  <c r="Q60" i="19" s="1"/>
  <c r="Q61" i="19" s="1"/>
  <c r="Q62" i="19" s="1"/>
  <c r="B34" i="20"/>
  <c r="B25" i="20"/>
  <c r="B31" i="20"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111" type="4" refreshedVersion="4" background="1" saveData="1">
    <webPr sourceData="1" parsePre="1" consecutive="1" textDates="1" xl2000="1" url="https://www.eeoc.gov/employers/eeo-1-survey/eeo-1-job-classification-guide-2010"/>
  </connection>
</connections>
</file>

<file path=xl/sharedStrings.xml><?xml version="1.0" encoding="utf-8"?>
<sst xmlns="http://schemas.openxmlformats.org/spreadsheetml/2006/main" count="10831" uniqueCount="4130">
  <si>
    <t>3. Also located on each worksheet are examples of the information requested. Please feel free to delete these examples when you populate your data in the worksheet.</t>
  </si>
  <si>
    <t>4.  Please feel free to add columns with additional information, as needed.  For example, if you have several stages of applicant disposition codes in your system, please add columns to supply that information</t>
  </si>
  <si>
    <t>Additionally, please visit DCI's frequently asked data questions on your client experience page for more guidance surrounding data requirements and pulling your employee data.</t>
  </si>
  <si>
    <t>2016 End</t>
  </si>
  <si>
    <t>2016 Begin</t>
  </si>
  <si>
    <t>2017 End</t>
  </si>
  <si>
    <t>2017 Begin</t>
  </si>
  <si>
    <t>2018 End</t>
  </si>
  <si>
    <t>2018 Begin</t>
  </si>
  <si>
    <t>2019 End</t>
  </si>
  <si>
    <t>2019 Begin</t>
  </si>
  <si>
    <t>Snapshot</t>
  </si>
  <si>
    <t>Current Year</t>
  </si>
  <si>
    <t>Prior Year</t>
  </si>
  <si>
    <t>Time Range - Annual</t>
  </si>
  <si>
    <t>January 1,</t>
  </si>
  <si>
    <t>January 1, 2015</t>
  </si>
  <si>
    <t>December 31, 2015</t>
  </si>
  <si>
    <t>January 1, 2016</t>
  </si>
  <si>
    <t>January 1, 2017</t>
  </si>
  <si>
    <t>January 1, 2018</t>
  </si>
  <si>
    <t>January 1, 2019</t>
  </si>
  <si>
    <t xml:space="preserve">2012 - </t>
  </si>
  <si>
    <t xml:space="preserve">December 31, </t>
  </si>
  <si>
    <t>Annual Plan</t>
  </si>
  <si>
    <t>February 1,</t>
  </si>
  <si>
    <t>February 1, 2015</t>
  </si>
  <si>
    <t>January 31, 2016</t>
  </si>
  <si>
    <t>February 1, 2016</t>
  </si>
  <si>
    <t>February 1, 2017</t>
  </si>
  <si>
    <t>February 1, 2018</t>
  </si>
  <si>
    <t>February 1, 2019</t>
  </si>
  <si>
    <t xml:space="preserve">January 31, </t>
  </si>
  <si>
    <t>3-month Update</t>
  </si>
  <si>
    <t>There are two options for submitting the Applicant Flow data:
1. A list of all applicants who applied during the 3-month period preceding the Snapshot Date
                  -or-
2. A list of all applicants to requisitions that closed during the 3-month period preceding the Snapshot Date</t>
  </si>
  <si>
    <t>This should be a record of all hires that occurred during the 3-month period preceding the Snapshot Date:</t>
  </si>
  <si>
    <t>This should be a record of all promotions that occurred during the 3-month period preceding the Snapshot Date:</t>
  </si>
  <si>
    <t>This should be a record of all employees who terminated during the 3-month period preceding the Snapshot Date:</t>
  </si>
  <si>
    <t>March 1,</t>
  </si>
  <si>
    <t>March 1, 2015</t>
  </si>
  <si>
    <t>February 29, 2016</t>
  </si>
  <si>
    <t>March 1, 2016</t>
  </si>
  <si>
    <t>March 1, 2017</t>
  </si>
  <si>
    <t>March 1, 2018</t>
  </si>
  <si>
    <t>March 1, 2019</t>
  </si>
  <si>
    <t xml:space="preserve">February 28, </t>
  </si>
  <si>
    <t>6-month Update</t>
  </si>
  <si>
    <t>There are two options for submitting the Applicant Flow data:
1. A list of all applicants who applied during the 6-month period preceding the Snapshot Date
                  -or-
2. A list of all applicants to requisitions that closed during the 6-month period preceding the snapshot date</t>
  </si>
  <si>
    <t>This should be a record of all hires that occurred during the 6-month period preceding the Snapshot Date:</t>
  </si>
  <si>
    <t>This should be a record of all promotions that occurred during the 6-month period preceding the Snapshot Date:</t>
  </si>
  <si>
    <t>This should be a record of all employees who terminated during the 6-month period preceding the Snapshot Date:</t>
  </si>
  <si>
    <t>April 1,</t>
  </si>
  <si>
    <t>April 1, 2015</t>
  </si>
  <si>
    <t>March 31, 2016</t>
  </si>
  <si>
    <t>April 1, 2016</t>
  </si>
  <si>
    <t>April 1, 2017</t>
  </si>
  <si>
    <t>April 1, 2018</t>
  </si>
  <si>
    <t>April 1, 2019</t>
  </si>
  <si>
    <t xml:space="preserve">March 31, </t>
  </si>
  <si>
    <t>9-month Update</t>
  </si>
  <si>
    <t>There are two options for submitting the Applicant Flow data:
1. A list of all applicants who applied during the 9-month period preceding the Snapshot Date
                  -or-
2. A list of all applicants to requisitions that closed during the 9-month period preceding the snapshot date</t>
  </si>
  <si>
    <t>This should be a record of all hires that occurred during the 9-month period preceding the Snapshot Date:</t>
  </si>
  <si>
    <t>This should be a record of all promotions that occurred during the 9-month period preceding the Snapshot Date:</t>
  </si>
  <si>
    <t>This should be a record of all employees who terminated during the 9-month period preceding the Snapshot Date:</t>
  </si>
  <si>
    <t>May 1,</t>
  </si>
  <si>
    <t>May 1, 2015</t>
  </si>
  <si>
    <t>April 30, 2016</t>
  </si>
  <si>
    <t>May 1, 2016</t>
  </si>
  <si>
    <t>May 1, 2017</t>
  </si>
  <si>
    <t>May 1, 2018</t>
  </si>
  <si>
    <t>May 1, 2019</t>
  </si>
  <si>
    <t xml:space="preserve">April 30, </t>
  </si>
  <si>
    <t>June 1,</t>
  </si>
  <si>
    <t>June 1, 2015</t>
  </si>
  <si>
    <t>May 31, 2016</t>
  </si>
  <si>
    <t>June 1, 2016</t>
  </si>
  <si>
    <t>June 1, 2017</t>
  </si>
  <si>
    <t>June 1, 2018</t>
  </si>
  <si>
    <t>June 1, 2019</t>
  </si>
  <si>
    <t xml:space="preserve">May 31, </t>
  </si>
  <si>
    <t>July 1,</t>
  </si>
  <si>
    <t>July 1, 2015</t>
  </si>
  <si>
    <t>June 30, 2016</t>
  </si>
  <si>
    <t>July 1, 2016</t>
  </si>
  <si>
    <t>July 1, 2017</t>
  </si>
  <si>
    <t>July 1, 2018</t>
  </si>
  <si>
    <t>July 1, 2019</t>
  </si>
  <si>
    <t xml:space="preserve">June 30, </t>
  </si>
  <si>
    <t>August 1,</t>
  </si>
  <si>
    <t>August 1, 2015</t>
  </si>
  <si>
    <t>July 31, 2016</t>
  </si>
  <si>
    <t>August 1, 2016</t>
  </si>
  <si>
    <t>August 1, 2017</t>
  </si>
  <si>
    <t>August 1, 2018</t>
  </si>
  <si>
    <t>August 1, 2019</t>
  </si>
  <si>
    <t xml:space="preserve">July 31, </t>
  </si>
  <si>
    <t>September 1,</t>
  </si>
  <si>
    <t>September 1, 2015</t>
  </si>
  <si>
    <t>August 31, 2016</t>
  </si>
  <si>
    <t>September 1, 2016</t>
  </si>
  <si>
    <t>September 1, 2017</t>
  </si>
  <si>
    <t>September 1, 2018</t>
  </si>
  <si>
    <t>September 1, 2019</t>
  </si>
  <si>
    <t xml:space="preserve">August 31, </t>
  </si>
  <si>
    <t>October 1,</t>
  </si>
  <si>
    <t>October 1, 2015</t>
  </si>
  <si>
    <t>September 30, 2016</t>
  </si>
  <si>
    <t>October 1, 2016</t>
  </si>
  <si>
    <t>October 1, 2017</t>
  </si>
  <si>
    <t>October 1, 2018</t>
  </si>
  <si>
    <t>October 1, 2019</t>
  </si>
  <si>
    <t xml:space="preserve">September 30, </t>
  </si>
  <si>
    <t>November 1,</t>
  </si>
  <si>
    <t>November 1, 2015</t>
  </si>
  <si>
    <t>October 31, 2016</t>
  </si>
  <si>
    <t>November 1, 2016</t>
  </si>
  <si>
    <t>November 1, 2017</t>
  </si>
  <si>
    <t>November 1, 2018</t>
  </si>
  <si>
    <t>November 1, 2019</t>
  </si>
  <si>
    <t xml:space="preserve">October 31, </t>
  </si>
  <si>
    <t>December 1,</t>
  </si>
  <si>
    <t>December 1, 2015</t>
  </si>
  <si>
    <t>November 30, 2016</t>
  </si>
  <si>
    <t>December 1, 2016</t>
  </si>
  <si>
    <t>December 1, 2017</t>
  </si>
  <si>
    <t>December 1, 2018</t>
  </si>
  <si>
    <t>December 1, 2019</t>
  </si>
  <si>
    <t xml:space="preserve">November 30, </t>
  </si>
  <si>
    <t>December 31, 2016</t>
  </si>
  <si>
    <t xml:space="preserve">2013 - </t>
  </si>
  <si>
    <t>January 1, 2020</t>
  </si>
  <si>
    <t>January 31, 2017</t>
  </si>
  <si>
    <t>February 1, 2020</t>
  </si>
  <si>
    <t>February 28, 2017</t>
  </si>
  <si>
    <t>March 1, 2020</t>
  </si>
  <si>
    <t>March 31, 2017</t>
  </si>
  <si>
    <t>April 1, 2020</t>
  </si>
  <si>
    <t>April 30, 2017</t>
  </si>
  <si>
    <t>May 1, 2020</t>
  </si>
  <si>
    <t>May 31, 2017</t>
  </si>
  <si>
    <t>June 1, 2020</t>
  </si>
  <si>
    <t>June 30, 2017</t>
  </si>
  <si>
    <t>July 1, 2020</t>
  </si>
  <si>
    <t>July 31, 2017</t>
  </si>
  <si>
    <t>August 1, 2020</t>
  </si>
  <si>
    <t>August 31, 2017</t>
  </si>
  <si>
    <t>September 1, 2020</t>
  </si>
  <si>
    <t>September 30, 2017</t>
  </si>
  <si>
    <t>October 1, 2020</t>
  </si>
  <si>
    <t>October 31, 2017</t>
  </si>
  <si>
    <t>November 1, 2020</t>
  </si>
  <si>
    <t>November 30, 2017</t>
  </si>
  <si>
    <t>December 1, 2020</t>
  </si>
  <si>
    <t>December 31, 2017</t>
  </si>
  <si>
    <t xml:space="preserve">2014 - </t>
  </si>
  <si>
    <t>January 1, 2021</t>
  </si>
  <si>
    <t>January 31, 2018</t>
  </si>
  <si>
    <t>February 1, 2021</t>
  </si>
  <si>
    <t>February 28, 2018</t>
  </si>
  <si>
    <t>March 1, 2021</t>
  </si>
  <si>
    <t>March 31, 2018</t>
  </si>
  <si>
    <t>April 1, 2021</t>
  </si>
  <si>
    <t>April 30, 2018</t>
  </si>
  <si>
    <t>May 1, 2021</t>
  </si>
  <si>
    <t>May 31, 2018</t>
  </si>
  <si>
    <t>June 1, 2021</t>
  </si>
  <si>
    <t>June 30, 2018</t>
  </si>
  <si>
    <t>July 1, 2021</t>
  </si>
  <si>
    <t>July 31, 2018</t>
  </si>
  <si>
    <t>August 1, 2021</t>
  </si>
  <si>
    <t>August 31, 2018</t>
  </si>
  <si>
    <t>September 1, 2021</t>
  </si>
  <si>
    <t>September 30, 2018</t>
  </si>
  <si>
    <t>October 1, 2021</t>
  </si>
  <si>
    <t>October 31, 2018</t>
  </si>
  <si>
    <t>November 1, 2021</t>
  </si>
  <si>
    <t>November 30, 2018</t>
  </si>
  <si>
    <t>December 1, 2021</t>
  </si>
  <si>
    <t>December 31, 2018</t>
  </si>
  <si>
    <t xml:space="preserve">2015 - </t>
  </si>
  <si>
    <t>January 31, 2019</t>
  </si>
  <si>
    <t>February 28, 2019</t>
  </si>
  <si>
    <t>March 31, 2019</t>
  </si>
  <si>
    <t>April 30, 2019</t>
  </si>
  <si>
    <t>May 31, 2019</t>
  </si>
  <si>
    <t>June 30, 2019</t>
  </si>
  <si>
    <t>July 31, 2019</t>
  </si>
  <si>
    <t>August 31, 2019</t>
  </si>
  <si>
    <t>September 30, 2019</t>
  </si>
  <si>
    <t>October 31, 2019</t>
  </si>
  <si>
    <t>November 30, 2019</t>
  </si>
  <si>
    <t>December 31, 2019</t>
  </si>
  <si>
    <t xml:space="preserve">2016 - </t>
  </si>
  <si>
    <t>January 31, 2020</t>
  </si>
  <si>
    <t>February 29, 2020</t>
  </si>
  <si>
    <t>March 31, 2020</t>
  </si>
  <si>
    <t>April 30, 2020</t>
  </si>
  <si>
    <t>May 31, 2020</t>
  </si>
  <si>
    <t>June 30, 2020</t>
  </si>
  <si>
    <t>July 31, 2020</t>
  </si>
  <si>
    <t>August 31, 2020</t>
  </si>
  <si>
    <t>September 30, 2020</t>
  </si>
  <si>
    <t>October 31, 2020</t>
  </si>
  <si>
    <t>November 30, 2020</t>
  </si>
  <si>
    <t>Time Frame</t>
  </si>
  <si>
    <t>Current Year Roster</t>
  </si>
  <si>
    <t>Prior Year Roster</t>
  </si>
  <si>
    <t>Applicant Flow</t>
  </si>
  <si>
    <t>-</t>
  </si>
  <si>
    <t>Hires</t>
  </si>
  <si>
    <t>Promotions</t>
  </si>
  <si>
    <t>Transfers</t>
  </si>
  <si>
    <t>Terminations</t>
  </si>
  <si>
    <t>Please select your Project Plan date to view an estimated project timeline below</t>
  </si>
  <si>
    <t>q</t>
  </si>
  <si>
    <t>DCI</t>
  </si>
  <si>
    <t>Kick-off email/call to client. Review data requirements with client. 
Discuss data expectation timeframe</t>
  </si>
  <si>
    <r>
      <t xml:space="preserve">Client
</t>
    </r>
    <r>
      <rPr>
        <b/>
        <i/>
        <sz val="12"/>
        <color indexed="9"/>
        <rFont val="Arial"/>
        <family val="2"/>
      </rPr>
      <t>(2 weeks*)</t>
    </r>
  </si>
  <si>
    <t>Pull data according to data requirements and DCI guidance.* 
Submit data through secured ShareFile.</t>
  </si>
  <si>
    <r>
      <t xml:space="preserve">DCI
</t>
    </r>
    <r>
      <rPr>
        <b/>
        <i/>
        <sz val="12"/>
        <color indexed="9"/>
        <rFont val="Arial"/>
        <family val="2"/>
      </rPr>
      <t>(2 weeks*)</t>
    </r>
  </si>
  <si>
    <t>Review data for missing variables and inconsistencies.
Assimilate and import into data checks. Send questions to client.</t>
  </si>
  <si>
    <r>
      <t xml:space="preserve">Client
</t>
    </r>
    <r>
      <rPr>
        <b/>
        <i/>
        <sz val="12"/>
        <color indexed="9"/>
        <rFont val="Arial"/>
        <family val="2"/>
      </rPr>
      <t>(2 weeks**)</t>
    </r>
  </si>
  <si>
    <t>Research and answer data questions.**
Provide additional data/variables, if needed.</t>
  </si>
  <si>
    <r>
      <t xml:space="preserve">DCI
</t>
    </r>
    <r>
      <rPr>
        <b/>
        <i/>
        <sz val="12"/>
        <color indexed="9"/>
        <rFont val="Arial"/>
        <family val="2"/>
      </rPr>
      <t>(2 weeks**)</t>
    </r>
  </si>
  <si>
    <r>
      <t xml:space="preserve">Client
</t>
    </r>
    <r>
      <rPr>
        <b/>
        <i/>
        <sz val="12"/>
        <color indexed="9"/>
        <rFont val="Arial"/>
        <family val="2"/>
      </rPr>
      <t>(2 weeks)</t>
    </r>
  </si>
  <si>
    <r>
      <t xml:space="preserve">DCI
</t>
    </r>
    <r>
      <rPr>
        <b/>
        <i/>
        <sz val="12"/>
        <color indexed="9"/>
        <rFont val="Arial"/>
        <family val="2"/>
      </rPr>
      <t>(1 week)</t>
    </r>
  </si>
  <si>
    <t>*Dependent on client's availability to provide all requested and needed data (complete data pull).</t>
  </si>
  <si>
    <t>**Dependent on client's review and availability to provide thorough responses/edits to allow for proper corrections/implementations.</t>
  </si>
  <si>
    <t>Locations &amp; Addresses</t>
  </si>
  <si>
    <t>List all company locations in the US, including territories (e.g., DC, PR, Guam).  Locations for remote employees are not required.  If you have more than 50 locations you may substitute or attach a copy of your company directory.</t>
  </si>
  <si>
    <t>Street Address for Physical Locations found in columns A &amp; B</t>
  </si>
  <si>
    <t xml:space="preserve">If city and state are not available, zip code must be provided. </t>
  </si>
  <si>
    <t>5 or 9-digit zip code.</t>
  </si>
  <si>
    <t>Physical Location Code</t>
  </si>
  <si>
    <t>Physical Location Name</t>
  </si>
  <si>
    <t>Address Line 1</t>
  </si>
  <si>
    <t>Address Line 2</t>
  </si>
  <si>
    <t>City</t>
  </si>
  <si>
    <t>State</t>
  </si>
  <si>
    <t>Postal Code</t>
  </si>
  <si>
    <t> </t>
  </si>
  <si>
    <t>Example</t>
  </si>
  <si>
    <t>WAS</t>
  </si>
  <si>
    <t>Washington DC</t>
  </si>
  <si>
    <t>123 Center St</t>
  </si>
  <si>
    <t>Washington</t>
  </si>
  <si>
    <t>DC</t>
  </si>
  <si>
    <t>ORL</t>
  </si>
  <si>
    <t>Orlando</t>
  </si>
  <si>
    <t>123 Dodge Street</t>
  </si>
  <si>
    <t>Suite 101</t>
  </si>
  <si>
    <t>FL</t>
  </si>
  <si>
    <t>FL-MCO</t>
  </si>
  <si>
    <t>SAT</t>
  </si>
  <si>
    <t>San Antonio</t>
  </si>
  <si>
    <t>123 First Street</t>
  </si>
  <si>
    <t>TX</t>
  </si>
  <si>
    <t>TX-SA</t>
  </si>
  <si>
    <t>Narrative AAP Information</t>
  </si>
  <si>
    <t>Please provide the name of the highest ranking official in each plan who will be responsible for overall compliance of the plan.</t>
  </si>
  <si>
    <t>Please provide the name of the person who is responsible for approving the plans and implementing change.</t>
  </si>
  <si>
    <t>Please provide the name of the person who is responsible for the day-to-day compliance of the plan</t>
  </si>
  <si>
    <t>Please provide the street address, city, state and zip for each plan.</t>
  </si>
  <si>
    <t>Company Name</t>
  </si>
  <si>
    <t>Top Official Name</t>
  </si>
  <si>
    <t>Top Official Title</t>
  </si>
  <si>
    <t>Approved By Name</t>
  </si>
  <si>
    <t>Approved By Title</t>
  </si>
  <si>
    <t>EEO Admin Name</t>
  </si>
  <si>
    <t>EEO Admin Title</t>
  </si>
  <si>
    <t>Street Address</t>
  </si>
  <si>
    <t>City State Zip</t>
  </si>
  <si>
    <t>ABC Inc</t>
  </si>
  <si>
    <t>John Doe</t>
  </si>
  <si>
    <t>President and CEO</t>
  </si>
  <si>
    <t>Cindy Snape</t>
  </si>
  <si>
    <t>HR Director</t>
  </si>
  <si>
    <t>Freda Free</t>
  </si>
  <si>
    <t>HR Generalist</t>
  </si>
  <si>
    <t>671 Randall Wobee Lane</t>
  </si>
  <si>
    <t>Springdale, AR 72764</t>
  </si>
  <si>
    <t>Alice Anderson</t>
  </si>
  <si>
    <t>Regional President</t>
  </si>
  <si>
    <t>Gracie Grape</t>
  </si>
  <si>
    <t>EEO Coordinator</t>
  </si>
  <si>
    <t>End Of Fir Street</t>
  </si>
  <si>
    <t>Waldron, AR 72958</t>
  </si>
  <si>
    <t>Billie Bounce</t>
  </si>
  <si>
    <t>Chief Master</t>
  </si>
  <si>
    <t>Hanna Montana</t>
  </si>
  <si>
    <t>Compliance Manager</t>
  </si>
  <si>
    <t>5005 Jefferson Pkwy</t>
  </si>
  <si>
    <t>Pine Bluff, AR 71602</t>
  </si>
  <si>
    <t>Employee ID and Name are critical for all employees.</t>
  </si>
  <si>
    <t>Race and sex information are critical for all employees.  If an employee chooses not to self-identify, the employer must use the best available information to determine this information, including a visual observation.</t>
  </si>
  <si>
    <t>All Job Titles in the roster must be listed in the Job Title Directory. 
If your organization uses Job Codes, these Job Codes are critical to provide for all employees.</t>
  </si>
  <si>
    <t xml:space="preserve">EEO-1 category information is used to help determine job group structure.  This information is also required for many state and federal filings.  If you have a job group structure in place, please include. 
If your Roster Snapshot date is 12/31 and DCI is filing the EEO-1 Report for your organization, please include the EEO-1 Category for each employee. </t>
  </si>
  <si>
    <t xml:space="preserve">If you have more than one legal entity or company, please provide it for each employee. </t>
  </si>
  <si>
    <t>Please provide Disability and Veteran Information for all employees.</t>
  </si>
  <si>
    <t>Employee ID</t>
  </si>
  <si>
    <t>Full Name</t>
  </si>
  <si>
    <t>Race/Ethnicity</t>
  </si>
  <si>
    <t>Sex</t>
  </si>
  <si>
    <t>Job Code</t>
  </si>
  <si>
    <t>Job Title</t>
  </si>
  <si>
    <t>Job Group Code</t>
  </si>
  <si>
    <t>Job Group Name</t>
  </si>
  <si>
    <t>EEO-1 Category</t>
  </si>
  <si>
    <t>Union/Non-Union</t>
  </si>
  <si>
    <t>Department Code/Name</t>
  </si>
  <si>
    <t>Manager ID</t>
  </si>
  <si>
    <t>Entity/Company</t>
  </si>
  <si>
    <t>Salary Code/Grade</t>
  </si>
  <si>
    <t>Hourly Wage</t>
  </si>
  <si>
    <t>Annual Salary</t>
  </si>
  <si>
    <t>Disability Status</t>
  </si>
  <si>
    <t>Veteran Status</t>
  </si>
  <si>
    <t>Hire Date</t>
  </si>
  <si>
    <t>FT/PT</t>
  </si>
  <si>
    <t>Exempt Status</t>
  </si>
  <si>
    <t>Grade Date</t>
  </si>
  <si>
    <t>Job Date</t>
  </si>
  <si>
    <t>Birth Date</t>
  </si>
  <si>
    <t>Job Family</t>
  </si>
  <si>
    <t>Snapshot Date</t>
  </si>
  <si>
    <t>California Employee Y/N</t>
  </si>
  <si>
    <t>Illinois Employee Y/N</t>
  </si>
  <si>
    <t>Doe, John</t>
  </si>
  <si>
    <t>Black or African American</t>
  </si>
  <si>
    <t>Male</t>
  </si>
  <si>
    <t>x2341</t>
  </si>
  <si>
    <t>Director, HR</t>
  </si>
  <si>
    <t>1B</t>
  </si>
  <si>
    <t>First/Mid-Level Officials and Managers</t>
  </si>
  <si>
    <t>Human Resources</t>
  </si>
  <si>
    <t>DCI Foods</t>
  </si>
  <si>
    <t>H01</t>
  </si>
  <si>
    <t>Yes, I have a disability</t>
  </si>
  <si>
    <t>Disabled Veteran</t>
  </si>
  <si>
    <t>FT</t>
  </si>
  <si>
    <t>exempt</t>
  </si>
  <si>
    <t>Management</t>
  </si>
  <si>
    <t>N</t>
  </si>
  <si>
    <t>Y</t>
  </si>
  <si>
    <t>Smith, Jane</t>
  </si>
  <si>
    <t>American Indian</t>
  </si>
  <si>
    <t>Female</t>
  </si>
  <si>
    <t>s4125</t>
  </si>
  <si>
    <t>Receptionist</t>
  </si>
  <si>
    <t>5C</t>
  </si>
  <si>
    <t>Administrative Support Workers</t>
  </si>
  <si>
    <t>Clerical</t>
  </si>
  <si>
    <t>DCI Holdings</t>
  </si>
  <si>
    <t>A03</t>
  </si>
  <si>
    <t>No, I don't have a disability</t>
  </si>
  <si>
    <t>No</t>
  </si>
  <si>
    <t>non-exempt</t>
  </si>
  <si>
    <t>Administrative</t>
  </si>
  <si>
    <t>Johnson, Ed</t>
  </si>
  <si>
    <t>White</t>
  </si>
  <si>
    <t>g6666</t>
  </si>
  <si>
    <t>Bartender</t>
  </si>
  <si>
    <t>Service Workers</t>
  </si>
  <si>
    <t>Service Worker</t>
  </si>
  <si>
    <t>Service</t>
  </si>
  <si>
    <t>A01</t>
  </si>
  <si>
    <t>I don't wish to answer</t>
  </si>
  <si>
    <t>PT</t>
  </si>
  <si>
    <t>Smith, Betty</t>
  </si>
  <si>
    <t>Asian</t>
  </si>
  <si>
    <t>x4132</t>
  </si>
  <si>
    <t>Senior Vice-President, HR</t>
  </si>
  <si>
    <t>1A</t>
  </si>
  <si>
    <t>Executive/Senior Level Officials and Managers</t>
  </si>
  <si>
    <t>Executive</t>
  </si>
  <si>
    <t>Z10</t>
  </si>
  <si>
    <t>Applicants</t>
  </si>
  <si>
    <t>Please provide any information available for each applicant. This is the only data where it is acceptable to have "unknown" race or sex information. If an applicant with unknown race or sex is hired, we will have to "backfill" that information. 
If available, please provide the employee ID so we can easily tie the hire to the Current Year Roster or Terminations file.</t>
  </si>
  <si>
    <t xml:space="preserve">If you have more than one legal entity or company, we prefer if you provide for each employee. </t>
  </si>
  <si>
    <t>We need to know whether the applicant was hired, rejected, received an offer, withdrew, or is pending.  If you have different stages in your applicant system, please include those on the template
Provide an application date for all records on this tab. For those hired, please provide the date of hire. If Referral Source is available from your system, this data point can be used for outreach evaluation metrics in audit preparation. Also, if you let us know which applicants are Internal, we can make sure Internal Hires do not appear as New Hires.</t>
  </si>
  <si>
    <t>If you use a requisition system, it is helpful to have the requisition number and when the requisition was closed/filled.</t>
  </si>
  <si>
    <t>This is needed to prepare the required reports for Section 503 and VEVRAA. For the protected veteran code, you may simply indicate that someone is a protected veteran instead of listing the protected veteran category.</t>
  </si>
  <si>
    <t>Applicant ID</t>
  </si>
  <si>
    <t>Applicant Name</t>
  </si>
  <si>
    <t>Job Code Applying for</t>
  </si>
  <si>
    <t>Job Title Applying for</t>
  </si>
  <si>
    <t>HRIS System Title (if using a posting title)</t>
  </si>
  <si>
    <t>Disposition Code/Reason</t>
  </si>
  <si>
    <t>Application Date</t>
  </si>
  <si>
    <t>Last Applicant Stage</t>
  </si>
  <si>
    <t>Applicant Status</t>
  </si>
  <si>
    <t>Referral Source</t>
  </si>
  <si>
    <t>Internal/External</t>
  </si>
  <si>
    <t>Requisition Number</t>
  </si>
  <si>
    <t>Requisition Close/Filled Date</t>
  </si>
  <si>
    <t>Smith, Joe</t>
  </si>
  <si>
    <t>Unknown</t>
  </si>
  <si>
    <t>Executive/Senior Level Manager</t>
  </si>
  <si>
    <t>Did not meet basic quals</t>
  </si>
  <si>
    <t>College Event -&gt; Career Fair</t>
  </si>
  <si>
    <t>External</t>
  </si>
  <si>
    <t>Simpson, Ryan</t>
  </si>
  <si>
    <t>Declined offer</t>
  </si>
  <si>
    <t>Corporate Website</t>
  </si>
  <si>
    <t>White, Betty</t>
  </si>
  <si>
    <t>Hired</t>
  </si>
  <si>
    <t>Job Board -&gt; LinkedIn</t>
  </si>
  <si>
    <t>Roosevelt, Edwin</t>
  </si>
  <si>
    <t>Pacific Islander</t>
  </si>
  <si>
    <t>Social Network -&gt; Facebook</t>
  </si>
  <si>
    <t>Armed Forces Service Medal</t>
  </si>
  <si>
    <t>Black</t>
  </si>
  <si>
    <t>Hired - Internal</t>
  </si>
  <si>
    <t>Job Board -&gt; Indeed</t>
  </si>
  <si>
    <t>Internal</t>
  </si>
  <si>
    <t>Protected Veteran</t>
  </si>
  <si>
    <t>Jackson, Bob</t>
  </si>
  <si>
    <t>Failed wonderlic test</t>
  </si>
  <si>
    <t>Referral</t>
  </si>
  <si>
    <t>Not a protected veteran</t>
  </si>
  <si>
    <t>Please provide the Name and Employee ID of all external candidates hired during the personnel activity period. 
If Applicant IDs have been used for applicants, please provide the Applicant ID of each new hire.</t>
  </si>
  <si>
    <t>Please provide race and sex information for all hires.</t>
  </si>
  <si>
    <t>Please provide Job Titles for all hires.
If your organization uses Job Codes, please provide Job Codes for all hires.</t>
  </si>
  <si>
    <t>If you use a requisition system, it is helpful to have the requisition number.</t>
  </si>
  <si>
    <t>Please provide the Hire Date for all hires.</t>
  </si>
  <si>
    <t xml:space="preserve">If you have more than one legal entity or company, please provide this information for each hire.   </t>
  </si>
  <si>
    <t>Jones, Bobby</t>
  </si>
  <si>
    <t>Washington, DC</t>
  </si>
  <si>
    <t>Employee ID and Names are required for all employees promoted during the personnel activity period.</t>
  </si>
  <si>
    <t>Race and Sex information are required for all individuals who were promoted.</t>
  </si>
  <si>
    <t>The Job Code/Title the employee came from is required for all individuals who were promoted.</t>
  </si>
  <si>
    <t>The Job Title the employee went to is required for all individuals who were promoted.
If your organization uses Job Codes, please also provide the Job Code matching the Job Title for the individual who was promoted.</t>
  </si>
  <si>
    <t>Please provide the date on which the promotion occurred.</t>
  </si>
  <si>
    <t>Please provide information is the promotion was competitive or non-competitive.</t>
  </si>
  <si>
    <t>If your organization has more than one establishment, please provide location information for each promotion record.</t>
  </si>
  <si>
    <t>Please include the ID of the manager for each employee, before and after the promotion.</t>
  </si>
  <si>
    <t>If the employer has more than one entity, please provide entity information for each promotion record.</t>
  </si>
  <si>
    <t>Job Code Emp Came From</t>
  </si>
  <si>
    <t>Job Title Emp Came From</t>
  </si>
  <si>
    <t>Job Group Code Emp Came From</t>
  </si>
  <si>
    <t>Job Group Name Emp Came From</t>
  </si>
  <si>
    <t>Job Code Emp Went To</t>
  </si>
  <si>
    <t>Job Title Emp Went To</t>
  </si>
  <si>
    <t>Job Group Code Emp Went To</t>
  </si>
  <si>
    <t>Job Group Name Emp Went To</t>
  </si>
  <si>
    <t>Promotion Date</t>
  </si>
  <si>
    <t>Competitive/Non-competitive</t>
  </si>
  <si>
    <t>Physical Location Code Emp Came From</t>
  </si>
  <si>
    <t>Physical Location Name Emp Came From</t>
  </si>
  <si>
    <t>Physical Location Code Emp Went To</t>
  </si>
  <si>
    <t>Physical Location Name Emp Went To</t>
  </si>
  <si>
    <t>Prior Manager ID</t>
  </si>
  <si>
    <t>New Manager ID</t>
  </si>
  <si>
    <t>Prior Entity/Company</t>
  </si>
  <si>
    <t>New Entity/Company</t>
  </si>
  <si>
    <t>m9176</t>
  </si>
  <si>
    <t>Recruiter</t>
  </si>
  <si>
    <t>Professionals</t>
  </si>
  <si>
    <t>Employee ID and Names are required for all individuals terminated during the personnel activity period.</t>
  </si>
  <si>
    <t>Please provide Race and Sex information for all terminated employees.</t>
  </si>
  <si>
    <t>Please provide Job Titles for all terminations.
If your organization uses Job Codes, please provide Job Codes for all terminations.</t>
  </si>
  <si>
    <t>Please provide the Termination Code/Termination Reason for each termination.</t>
  </si>
  <si>
    <t>Please provide the Termination Date for all terminations.</t>
  </si>
  <si>
    <t>Please provide location information for each termination record.
Please include the ID of the manager for each employee.</t>
  </si>
  <si>
    <t xml:space="preserve">If the employer has more than one legal entity or company, please provide this information.   </t>
  </si>
  <si>
    <t>Providing Hire Date will allow DCI to determine whether the employee should be expected in the Prior Year Roster or Hires, and assist in identifying rehires.</t>
  </si>
  <si>
    <t>Termination Code/Reason</t>
  </si>
  <si>
    <t>Termination Date</t>
  </si>
  <si>
    <t>Wilson, Tony</t>
  </si>
  <si>
    <t>Two or More Races</t>
  </si>
  <si>
    <t>x1111</t>
  </si>
  <si>
    <t>President</t>
  </si>
  <si>
    <t>Retired</t>
  </si>
  <si>
    <t>All other personnel movements (e.g., demotions, lateral movements, transfers, reclassifications, etc.)</t>
  </si>
  <si>
    <t>Employee ID and Names are required for all employees transferred during the personnel activity period.</t>
  </si>
  <si>
    <t>Race and Sex information are required for all individuals who moved.</t>
  </si>
  <si>
    <t>The Job Title the employee came from is required for all individuals who moved.
If your organization uses Job Codes, please also provide the Job Code matching the Job Title for the individual who moved.</t>
  </si>
  <si>
    <t>The Job Title the employee went to is required for all individuals who were moved.
If your organization uses Job Codes, please also provide the Job Code matching the Job Title for the individual who moved.</t>
  </si>
  <si>
    <t>Please provide the date on which the movement occurred.</t>
  </si>
  <si>
    <t>If the employer has more than one establishment, please provide location information for each record.</t>
  </si>
  <si>
    <t>Please include the ID of the manager for each employee, before and after the movement.</t>
  </si>
  <si>
    <t>If the employer has more than one entity, please provide entity information for each record.</t>
  </si>
  <si>
    <t>Job Change Date</t>
  </si>
  <si>
    <t>s1354</t>
  </si>
  <si>
    <t>Admin Asst</t>
  </si>
  <si>
    <t>Administrative Support Workers III</t>
  </si>
  <si>
    <t>s2146</t>
  </si>
  <si>
    <t>Secretary</t>
  </si>
  <si>
    <t>5B</t>
  </si>
  <si>
    <t>Administrative Support Workers II</t>
  </si>
  <si>
    <t>XY112</t>
  </si>
  <si>
    <t>XY113</t>
  </si>
  <si>
    <t>Application Disposition Code</t>
  </si>
  <si>
    <t>For each disposition code found in your Applicant Flow data, please indicate into which bucket the record should be placed.
Hired - External Hire
Internal Hire - Internal Hire
Rejected - Qualified but not selected
Offered - internal or external offer
Withdrawn - Not qualified for position or withdrew from consideration
Pending - not a final status</t>
  </si>
  <si>
    <t>Disposition Code</t>
  </si>
  <si>
    <t>Disposition Reason</t>
  </si>
  <si>
    <t>Bucket</t>
  </si>
  <si>
    <t>Withdrawn</t>
  </si>
  <si>
    <t>Offered</t>
  </si>
  <si>
    <t>Internal Hire</t>
  </si>
  <si>
    <t>Rejected</t>
  </si>
  <si>
    <t>Interview with Dept Mgr</t>
  </si>
  <si>
    <t>Pending</t>
  </si>
  <si>
    <t>Termination Disposition Code</t>
  </si>
  <si>
    <t>For each disposition code found in your Termination data, please indicate whether it should be treated as a Voluntary or Involuntary termination.</t>
  </si>
  <si>
    <t>Termination Code</t>
  </si>
  <si>
    <t>Termination Reason</t>
  </si>
  <si>
    <t>Voluntary</t>
  </si>
  <si>
    <t>Policy Violation</t>
  </si>
  <si>
    <t>Involuntary</t>
  </si>
  <si>
    <t>Exempt</t>
  </si>
  <si>
    <t>Job Group Directory</t>
  </si>
  <si>
    <t>Below are your current job groups.  If you would like to make any changes please add a notes column, do not alter the current information, simply make notes in your added column so that we can discuss any changes.</t>
  </si>
  <si>
    <t>Senior Level Managers</t>
  </si>
  <si>
    <t>2A</t>
  </si>
  <si>
    <t>Engineers</t>
  </si>
  <si>
    <t>2B</t>
  </si>
  <si>
    <t>Other Professionals</t>
  </si>
  <si>
    <t>3A</t>
  </si>
  <si>
    <t>Technicians</t>
  </si>
  <si>
    <t>4A</t>
  </si>
  <si>
    <t>Sales Workers</t>
  </si>
  <si>
    <t>5A</t>
  </si>
  <si>
    <t>6A</t>
  </si>
  <si>
    <t>Craft Workers</t>
  </si>
  <si>
    <t>7A</t>
  </si>
  <si>
    <t>Assemblers</t>
  </si>
  <si>
    <t>7B</t>
  </si>
  <si>
    <t>Welders</t>
  </si>
  <si>
    <t>8A</t>
  </si>
  <si>
    <t>Laborers and Helpers</t>
  </si>
  <si>
    <t>9A</t>
  </si>
  <si>
    <t>Job Title Directory</t>
  </si>
  <si>
    <t>All Job Titles found in the Current Year Roster, Prior Year Roster, Applicant Flow, Hires, Promotions, and Terminations are listed in this Job Title Directory along with the job group and assigned census code.  If you have any changes/comments please add an additional column, please do not change any existing information.</t>
  </si>
  <si>
    <t>Census Occupation Code</t>
  </si>
  <si>
    <t>x4932</t>
  </si>
  <si>
    <t>x6195</t>
  </si>
  <si>
    <t>d4132</t>
  </si>
  <si>
    <t>Mechanical Engineer</t>
  </si>
  <si>
    <t>Race Code</t>
  </si>
  <si>
    <t>Description</t>
  </si>
  <si>
    <t>O - Asian</t>
  </si>
  <si>
    <t>C - White</t>
  </si>
  <si>
    <t>B - Black or African-American</t>
  </si>
  <si>
    <t>Sex Code</t>
  </si>
  <si>
    <t>M</t>
  </si>
  <si>
    <t>F</t>
  </si>
  <si>
    <t>U</t>
  </si>
  <si>
    <t>Code</t>
  </si>
  <si>
    <t>N - No</t>
  </si>
  <si>
    <t>2 - Disabled Veteran</t>
  </si>
  <si>
    <t>Yes</t>
  </si>
  <si>
    <t>NULL</t>
  </si>
  <si>
    <t>D</t>
  </si>
  <si>
    <t>Declined to self-ID</t>
  </si>
  <si>
    <t>Declined</t>
  </si>
  <si>
    <t>Does not have a Disability</t>
  </si>
  <si>
    <t>No response/unknown</t>
  </si>
  <si>
    <t>Recruitment Areas</t>
  </si>
  <si>
    <t>Below are the recruitment areas associated with each of your job groups.  Please do not change any information.  If you wish to make changes or recommendations, please add a column so that we can discuss.</t>
  </si>
  <si>
    <t>Census Area</t>
  </si>
  <si>
    <t>Weight</t>
  </si>
  <si>
    <t>Source Type</t>
  </si>
  <si>
    <t>Organization-Wide</t>
  </si>
  <si>
    <t>United States</t>
  </si>
  <si>
    <t>ACS</t>
  </si>
  <si>
    <t>1.2a</t>
  </si>
  <si>
    <t>1.2e</t>
  </si>
  <si>
    <t>Seattle-Tacoma-Bellevue, WA Metro Area</t>
  </si>
  <si>
    <t>Census Occupation Codes</t>
  </si>
  <si>
    <t xml:space="preserve">Each Job Code/Job Title listed in the Job Title tab must have a Census Occupation Code (Column C) assigned, if found on the Current Year Roster.  </t>
  </si>
  <si>
    <t>EEO-1 Category (as per EEOC)</t>
  </si>
  <si>
    <t xml:space="preserve">2018 Census Occupation Title </t>
  </si>
  <si>
    <t>2018 Census Occupation Code</t>
  </si>
  <si>
    <t>2018 Standard Occupational Classification (SOC) Code</t>
  </si>
  <si>
    <t>Management,  Business, Science, and Arts Occupations:</t>
  </si>
  <si>
    <t>Management, Business, and Financial Occupations:</t>
  </si>
  <si>
    <t>0010-0960</t>
  </si>
  <si>
    <t>11-0000 - 13-0000</t>
  </si>
  <si>
    <t>Management Occupations:</t>
  </si>
  <si>
    <t xml:space="preserve"> </t>
  </si>
  <si>
    <t>Exec/Senior Offs &amp; Mgrs.</t>
  </si>
  <si>
    <t>Top executives</t>
  </si>
  <si>
    <t>11-1011</t>
  </si>
  <si>
    <t>First/Mid Offs &amp; Mgrs.</t>
  </si>
  <si>
    <t>Advertising, marketing, promotions, public relations, and sales managers</t>
  </si>
  <si>
    <t>11-2011</t>
  </si>
  <si>
    <t>Administrative services and facilities managers</t>
  </si>
  <si>
    <t>11-3012</t>
  </si>
  <si>
    <t>Computer and information systems managers</t>
  </si>
  <si>
    <t>11-3021</t>
  </si>
  <si>
    <t>Financial managers</t>
  </si>
  <si>
    <t>11-3031</t>
  </si>
  <si>
    <t>Compensation and benefits managers</t>
  </si>
  <si>
    <t>11-3111</t>
  </si>
  <si>
    <t>Human resources managers</t>
  </si>
  <si>
    <t>11-3121</t>
  </si>
  <si>
    <t>Training and development managers</t>
  </si>
  <si>
    <t>11-3131</t>
  </si>
  <si>
    <t>Industrial production managers</t>
  </si>
  <si>
    <t>11-3051</t>
  </si>
  <si>
    <t>Purchasing managers</t>
  </si>
  <si>
    <t>11-3061</t>
  </si>
  <si>
    <t>Transportation, storage, and distribution managers</t>
  </si>
  <si>
    <t>11-3071</t>
  </si>
  <si>
    <t>Farmers, ranchers, and other agricultural managers</t>
  </si>
  <si>
    <t>11-9013</t>
  </si>
  <si>
    <t>Construction managers</t>
  </si>
  <si>
    <t>11-9021</t>
  </si>
  <si>
    <t>Education and childcare administrators</t>
  </si>
  <si>
    <t>11-9030</t>
  </si>
  <si>
    <t>Architectural and engineering managers</t>
  </si>
  <si>
    <t>11-9041</t>
  </si>
  <si>
    <t>Food service managers</t>
  </si>
  <si>
    <t>11-9051</t>
  </si>
  <si>
    <t>Entertainment and recreation managers</t>
  </si>
  <si>
    <t>11-9070</t>
  </si>
  <si>
    <t>Lodging managers</t>
  </si>
  <si>
    <t>11-9081</t>
  </si>
  <si>
    <t>Medical and health services managers</t>
  </si>
  <si>
    <t>11-9111</t>
  </si>
  <si>
    <t>Natural sciences managers</t>
  </si>
  <si>
    <t>11-9121</t>
  </si>
  <si>
    <t>Property, real estate, and community association managers</t>
  </si>
  <si>
    <t>11-9141</t>
  </si>
  <si>
    <t>Social and community service managers</t>
  </si>
  <si>
    <t>11-9151</t>
  </si>
  <si>
    <t>Emergency management directors</t>
  </si>
  <si>
    <t>11-9161</t>
  </si>
  <si>
    <t>Other managers</t>
  </si>
  <si>
    <t>11-9199</t>
  </si>
  <si>
    <t>Business and Financial Operations Occupations:</t>
  </si>
  <si>
    <t>Agents and business managers of artists, performers, and athletes</t>
  </si>
  <si>
    <t>13-1011</t>
  </si>
  <si>
    <t>Buyers and purchasing agents, farm products</t>
  </si>
  <si>
    <t>13-1021</t>
  </si>
  <si>
    <t>Wholesale and retail buyers, except farm products</t>
  </si>
  <si>
    <t>13-1022</t>
  </si>
  <si>
    <t>Purchasing agents, except wholesale, retail, and farm products</t>
  </si>
  <si>
    <t>13-1023</t>
  </si>
  <si>
    <t>Claims adjusters, appraisers, examiners, and investigators</t>
  </si>
  <si>
    <t>13-1030</t>
  </si>
  <si>
    <t>Compliance officers</t>
  </si>
  <si>
    <t>13-1041</t>
  </si>
  <si>
    <t>Cost estimators</t>
  </si>
  <si>
    <t>13-1051</t>
  </si>
  <si>
    <t>Human resources workers</t>
  </si>
  <si>
    <t>13-1070</t>
  </si>
  <si>
    <t>Compensation, benefits, and job analysis specialists</t>
  </si>
  <si>
    <t>13-1141</t>
  </si>
  <si>
    <t>Training and development specialists</t>
  </si>
  <si>
    <t>13-1151</t>
  </si>
  <si>
    <t>Logisticians</t>
  </si>
  <si>
    <t>13-1081</t>
  </si>
  <si>
    <t>Project management specialists</t>
  </si>
  <si>
    <t>13-1082</t>
  </si>
  <si>
    <t>Management analysts</t>
  </si>
  <si>
    <t>13-1111</t>
  </si>
  <si>
    <t>Meeting, convention, and event planners</t>
  </si>
  <si>
    <t>13-1121</t>
  </si>
  <si>
    <t>Fundraisers</t>
  </si>
  <si>
    <t>13-1131</t>
  </si>
  <si>
    <t>Market research analysts and marketing specialists</t>
  </si>
  <si>
    <t>13-1161</t>
  </si>
  <si>
    <t>Business operations specialists, all other</t>
  </si>
  <si>
    <t>13-1199</t>
  </si>
  <si>
    <t>Accountants and auditors</t>
  </si>
  <si>
    <t>13-2011</t>
  </si>
  <si>
    <t>Other financial specialists</t>
  </si>
  <si>
    <t>13-2020</t>
  </si>
  <si>
    <t>Budget analysts</t>
  </si>
  <si>
    <t>13-2031</t>
  </si>
  <si>
    <t>Credit analysts</t>
  </si>
  <si>
    <t>13-2041</t>
  </si>
  <si>
    <t>Financial and investment analysts</t>
  </si>
  <si>
    <t>13-2051</t>
  </si>
  <si>
    <t>Tax examiners and collectors, and revenue agents</t>
  </si>
  <si>
    <t>13-2081</t>
  </si>
  <si>
    <t>Computer, Engineering, and Science Occupations:</t>
  </si>
  <si>
    <t>1005-1980</t>
  </si>
  <si>
    <t>15-0000 - 19-0000</t>
  </si>
  <si>
    <t>Computer and Mathematical Occupations:</t>
  </si>
  <si>
    <t>Computer and information research scientists and analysts</t>
  </si>
  <si>
    <t>15-1221</t>
  </si>
  <si>
    <t>Software and web developers, programmers, and testers</t>
  </si>
  <si>
    <t>15-1251</t>
  </si>
  <si>
    <t>Other computer occupations</t>
  </si>
  <si>
    <t>15-1230</t>
  </si>
  <si>
    <t>Database and network administrators and architects</t>
  </si>
  <si>
    <t>15-124X</t>
  </si>
  <si>
    <t>Mathematical science occupations</t>
  </si>
  <si>
    <t>15-2011</t>
  </si>
  <si>
    <t>Architecture and Engineering Occupations:</t>
  </si>
  <si>
    <t>Architects, surveyors, and cartographers</t>
  </si>
  <si>
    <t>17-1011</t>
  </si>
  <si>
    <t>Aerospace engineers</t>
  </si>
  <si>
    <t>17-2011</t>
  </si>
  <si>
    <t>Bioengineers, biomedical and agricultural engineers</t>
  </si>
  <si>
    <t>17-2031</t>
  </si>
  <si>
    <t>Chemical engineers</t>
  </si>
  <si>
    <t>17-2041</t>
  </si>
  <si>
    <t>Civil engineers</t>
  </si>
  <si>
    <t>17-2051</t>
  </si>
  <si>
    <t>Computer hardware engineers</t>
  </si>
  <si>
    <t>17-2061</t>
  </si>
  <si>
    <t>Electrical and electronics engineers</t>
  </si>
  <si>
    <t>17-2070</t>
  </si>
  <si>
    <t>Environmental engineers</t>
  </si>
  <si>
    <t>17-2081</t>
  </si>
  <si>
    <t>Industrial engineers, including health and safety</t>
  </si>
  <si>
    <t>17-2110</t>
  </si>
  <si>
    <t>Marine engineers and naval architects</t>
  </si>
  <si>
    <t>17-2121</t>
  </si>
  <si>
    <t>Materials engineers</t>
  </si>
  <si>
    <t>17-2131</t>
  </si>
  <si>
    <t>Mechanical engineers</t>
  </si>
  <si>
    <t>17-2141</t>
  </si>
  <si>
    <t>Petroleum, mining and geological engineers, including mining safety engineers</t>
  </si>
  <si>
    <t>17-2171</t>
  </si>
  <si>
    <t>Other engineers</t>
  </si>
  <si>
    <t>17-2199</t>
  </si>
  <si>
    <t>Drafters, engineering technicians, and mapping technicians</t>
  </si>
  <si>
    <t>17-3011</t>
  </si>
  <si>
    <t>Life, Physical, and Social Science Occupations:</t>
  </si>
  <si>
    <t>Agricultural and food scientists</t>
  </si>
  <si>
    <t>19-1010</t>
  </si>
  <si>
    <t>Biological scientists</t>
  </si>
  <si>
    <t>19-1020</t>
  </si>
  <si>
    <t>Conservation scientists and foresters</t>
  </si>
  <si>
    <t>19-1030</t>
  </si>
  <si>
    <t>Other life scientists</t>
  </si>
  <si>
    <t>19-1040</t>
  </si>
  <si>
    <t>Astronomers and physicists</t>
  </si>
  <si>
    <t>19-2010</t>
  </si>
  <si>
    <t>Atmospheric and space scientists</t>
  </si>
  <si>
    <t>19-2021</t>
  </si>
  <si>
    <t>Chemists and materials scientists</t>
  </si>
  <si>
    <t>19-2030</t>
  </si>
  <si>
    <t>Environmental scientists and geoscientists</t>
  </si>
  <si>
    <t>19-2041</t>
  </si>
  <si>
    <t>Physical scientists, all other</t>
  </si>
  <si>
    <t>19-2099</t>
  </si>
  <si>
    <t>Economists</t>
  </si>
  <si>
    <t>19-3011</t>
  </si>
  <si>
    <t>Psychologists</t>
  </si>
  <si>
    <t>19-3033</t>
  </si>
  <si>
    <t>Other social scientists and related workers, including urban and regional planners</t>
  </si>
  <si>
    <t>19-3051</t>
  </si>
  <si>
    <t>Life, physical, and social science technicians</t>
  </si>
  <si>
    <t>19-4010</t>
  </si>
  <si>
    <t>Occupational health and safety specialists and technicians</t>
  </si>
  <si>
    <t>19-5010</t>
  </si>
  <si>
    <t>Education, Legal, Community Service, Arts, and Media Occupations:</t>
  </si>
  <si>
    <t>2001-2970</t>
  </si>
  <si>
    <t>21-0000 - 27-0000</t>
  </si>
  <si>
    <t>Community and Social Service Occupations:</t>
  </si>
  <si>
    <t>Counselors, social workers, and other community and social service specialists</t>
  </si>
  <si>
    <t>21-1011</t>
  </si>
  <si>
    <t>Probation officers and correctional treatment specialists</t>
  </si>
  <si>
    <t>21-1092</t>
  </si>
  <si>
    <t>Religious workers</t>
  </si>
  <si>
    <t>21-2011</t>
  </si>
  <si>
    <t>Legal Occupations:</t>
  </si>
  <si>
    <t>Lawyers, judges, and related workers</t>
  </si>
  <si>
    <t>23-1011</t>
  </si>
  <si>
    <t>Legal support workers</t>
  </si>
  <si>
    <t>23-2011</t>
  </si>
  <si>
    <t>Educational Instruction, and Library Occupations:</t>
  </si>
  <si>
    <t>Postsecondary teachers</t>
  </si>
  <si>
    <t>25-1000</t>
  </si>
  <si>
    <t>Preschool and kindergarten teachers</t>
  </si>
  <si>
    <t>25-2010</t>
  </si>
  <si>
    <t>Elementary and middle school teachers</t>
  </si>
  <si>
    <t>25-2020</t>
  </si>
  <si>
    <t>Secondary school teachers</t>
  </si>
  <si>
    <t>25-2030</t>
  </si>
  <si>
    <t>Special education teachers</t>
  </si>
  <si>
    <t>25-2050</t>
  </si>
  <si>
    <t>Other teachers and instructors, education, training, and library workers</t>
  </si>
  <si>
    <t>25-3041</t>
  </si>
  <si>
    <t>Librarians, curators, and archivists</t>
  </si>
  <si>
    <t>25-4010</t>
  </si>
  <si>
    <t>Teaching assistants</t>
  </si>
  <si>
    <t>25-9040</t>
  </si>
  <si>
    <t>Arts, Design, Entertainment, Sports, and Media Occupations:</t>
  </si>
  <si>
    <t>Art and design workers</t>
  </si>
  <si>
    <t>27-1010</t>
  </si>
  <si>
    <t>Other entertainers and performers, sports, and related workers</t>
  </si>
  <si>
    <t>27-2011</t>
  </si>
  <si>
    <t>Athletes, coaches, umpires, and related workers</t>
  </si>
  <si>
    <t>27-2021</t>
  </si>
  <si>
    <t>Other media and communication workers</t>
  </si>
  <si>
    <t>27-3011</t>
  </si>
  <si>
    <t>News analysts, reporters, and journalists</t>
  </si>
  <si>
    <t>27-3023</t>
  </si>
  <si>
    <t>Editors</t>
  </si>
  <si>
    <t>27-3041</t>
  </si>
  <si>
    <t>Technical writers</t>
  </si>
  <si>
    <t>27-3042</t>
  </si>
  <si>
    <t>Writers and authors</t>
  </si>
  <si>
    <t>27-3043</t>
  </si>
  <si>
    <t>Other media and communication equipment workers</t>
  </si>
  <si>
    <t>27-4010</t>
  </si>
  <si>
    <t>Photographers</t>
  </si>
  <si>
    <t>27-4021</t>
  </si>
  <si>
    <t>Television, video, and film camera operators and editors</t>
  </si>
  <si>
    <t>27-4030</t>
  </si>
  <si>
    <t>Healthcare Practitioners and Technical Occupations:</t>
  </si>
  <si>
    <t>3000-3550</t>
  </si>
  <si>
    <t>29-xxxx</t>
  </si>
  <si>
    <t>Chiropractors</t>
  </si>
  <si>
    <t>29-1011</t>
  </si>
  <si>
    <t>Dentists</t>
  </si>
  <si>
    <t>29-1020</t>
  </si>
  <si>
    <t>Dietitians and nutritionists</t>
  </si>
  <si>
    <t>29-1031</t>
  </si>
  <si>
    <t>Optometrists</t>
  </si>
  <si>
    <t>29-1041</t>
  </si>
  <si>
    <t>Pharmacists</t>
  </si>
  <si>
    <t>29-1051</t>
  </si>
  <si>
    <t>Physicians and surgeons</t>
  </si>
  <si>
    <t>29-12XX</t>
  </si>
  <si>
    <t>Physician assistants</t>
  </si>
  <si>
    <t>29-1071</t>
  </si>
  <si>
    <t>Podiatrists</t>
  </si>
  <si>
    <t>29-1081</t>
  </si>
  <si>
    <t>Audiologists</t>
  </si>
  <si>
    <t>29-1181</t>
  </si>
  <si>
    <t>Other therapists</t>
  </si>
  <si>
    <t>29-1122</t>
  </si>
  <si>
    <t>Physical therapists</t>
  </si>
  <si>
    <t>29-1123</t>
  </si>
  <si>
    <t>Radiation therapists</t>
  </si>
  <si>
    <t>29-1124</t>
  </si>
  <si>
    <t>Speech-language pathologists</t>
  </si>
  <si>
    <t>29-1127</t>
  </si>
  <si>
    <t>Veterinarians</t>
  </si>
  <si>
    <t>29-1131</t>
  </si>
  <si>
    <t>Registered nurses</t>
  </si>
  <si>
    <t>29-1141</t>
  </si>
  <si>
    <t>Other nurses</t>
  </si>
  <si>
    <t>29-1151</t>
  </si>
  <si>
    <t>Miscellaneous healthcare diagnosing or treating practitioners</t>
  </si>
  <si>
    <t>29-1291</t>
  </si>
  <si>
    <t>Other health technologists and technicians</t>
  </si>
  <si>
    <t>29-2010</t>
  </si>
  <si>
    <t>Emergency medical technicians and paramedics</t>
  </si>
  <si>
    <t>29-2042</t>
  </si>
  <si>
    <t>Medical records specialists</t>
  </si>
  <si>
    <t>29-2072</t>
  </si>
  <si>
    <t>Opticians, dispensing</t>
  </si>
  <si>
    <t>29-2081</t>
  </si>
  <si>
    <t>Other healthcare practitioners and technical occupations</t>
  </si>
  <si>
    <t>29-9000</t>
  </si>
  <si>
    <t>Service Occupations:</t>
  </si>
  <si>
    <t>Healthcare Support Occupations:</t>
  </si>
  <si>
    <t>Nursing, psychiatric, and home health aides</t>
  </si>
  <si>
    <t>31-1121</t>
  </si>
  <si>
    <t>Occupational therapy and physical therapist assistants and aides</t>
  </si>
  <si>
    <t>31-2010</t>
  </si>
  <si>
    <t>Other healthcare support occupations</t>
  </si>
  <si>
    <t>31-9011</t>
  </si>
  <si>
    <t>Protective Service Occupations:</t>
  </si>
  <si>
    <t>First-line supervisors of law enforcement workers</t>
  </si>
  <si>
    <t>33-1011</t>
  </si>
  <si>
    <t>First-line supervisors of firefighting and prevention workers</t>
  </si>
  <si>
    <t>33-1021</t>
  </si>
  <si>
    <t>Miscellaneous first-line supervisors, protective service workers</t>
  </si>
  <si>
    <t>33-1091</t>
  </si>
  <si>
    <t>Firefighting and prevention workers</t>
  </si>
  <si>
    <t>33-2011</t>
  </si>
  <si>
    <t>Bailiffs, correctional officers, and jailers</t>
  </si>
  <si>
    <t>33-3011</t>
  </si>
  <si>
    <t>Detectives and criminal investigators</t>
  </si>
  <si>
    <t>33-3021</t>
  </si>
  <si>
    <t>Fish and game wardens and parking enforcement officers</t>
  </si>
  <si>
    <t>33-3041</t>
  </si>
  <si>
    <t>Police officers</t>
  </si>
  <si>
    <t>33-3050</t>
  </si>
  <si>
    <t>Other protective service workers</t>
  </si>
  <si>
    <t>33-9011</t>
  </si>
  <si>
    <t>Private detectives, investigators, security guards and gaming surveillance officers</t>
  </si>
  <si>
    <t>33-9021</t>
  </si>
  <si>
    <t>Transportation security screeners</t>
  </si>
  <si>
    <t>33-9093</t>
  </si>
  <si>
    <t>Food Preparation and Serving Related Occupations:</t>
  </si>
  <si>
    <t>Supervisors of food preparation and serving workers</t>
  </si>
  <si>
    <t>35-1011</t>
  </si>
  <si>
    <t>Cooks and food preparation workers</t>
  </si>
  <si>
    <t>35-2010</t>
  </si>
  <si>
    <t>Bartenders</t>
  </si>
  <si>
    <t>35-3011</t>
  </si>
  <si>
    <t>Fast food and counter workers, and food servers, nonrestaurant</t>
  </si>
  <si>
    <t>35-3023</t>
  </si>
  <si>
    <t>Waiters and waitresses</t>
  </si>
  <si>
    <t>35-3031</t>
  </si>
  <si>
    <t>Other food preparation and serving related workers</t>
  </si>
  <si>
    <t>35-9011</t>
  </si>
  <si>
    <t>Hosts and hostesses, restaurant, lounge, and coffee shop</t>
  </si>
  <si>
    <t>35-9031</t>
  </si>
  <si>
    <t>Building and Grounds Cleaning and Maintenance Occupations:</t>
  </si>
  <si>
    <t>First-line supervisors of housekeeping and janitorial workers</t>
  </si>
  <si>
    <t>37-1011</t>
  </si>
  <si>
    <t>Labors and Helpers</t>
  </si>
  <si>
    <t>First-line supervisors of landscaping, lawn service, and groundskeeping workers</t>
  </si>
  <si>
    <t>37-1012</t>
  </si>
  <si>
    <t>Building cleaning workers</t>
  </si>
  <si>
    <t>37-201X</t>
  </si>
  <si>
    <t>Pest control workers</t>
  </si>
  <si>
    <t>37-2021</t>
  </si>
  <si>
    <t>Grounds maintenance workers</t>
  </si>
  <si>
    <t>37-3011</t>
  </si>
  <si>
    <t>Personal Care and Service Occupations:</t>
  </si>
  <si>
    <t>Supervisors of personal care and service workers</t>
  </si>
  <si>
    <t>39-1000</t>
  </si>
  <si>
    <t>Other personal care and service workers</t>
  </si>
  <si>
    <t>39-2011</t>
  </si>
  <si>
    <t>Personal appearance workers</t>
  </si>
  <si>
    <t>39-5011</t>
  </si>
  <si>
    <t>Baggage porters, bellhops, and concierges, and tour and travel guides</t>
  </si>
  <si>
    <t>39-6010</t>
  </si>
  <si>
    <t>Childcare workers</t>
  </si>
  <si>
    <t>39-9011</t>
  </si>
  <si>
    <t>Sales and Office Occupations:</t>
  </si>
  <si>
    <t>Sales and Related Occupations:</t>
  </si>
  <si>
    <t>4700-4965</t>
  </si>
  <si>
    <t>41-xxxx</t>
  </si>
  <si>
    <t>First-line supervisors of retail sales workers</t>
  </si>
  <si>
    <t>41-1011</t>
  </si>
  <si>
    <t>First-line supervisors of non-retail sales workers</t>
  </si>
  <si>
    <t>41-1012</t>
  </si>
  <si>
    <t>Cashiers</t>
  </si>
  <si>
    <t>41-2010</t>
  </si>
  <si>
    <t>Retail sales workers, except cashiers</t>
  </si>
  <si>
    <t>41-2021</t>
  </si>
  <si>
    <t>Sales representatives, services</t>
  </si>
  <si>
    <t>41-3011</t>
  </si>
  <si>
    <t>Sales representatives, wholesale and manufacturing</t>
  </si>
  <si>
    <t>41-4010</t>
  </si>
  <si>
    <t>Other sales and related workers, except real estate brokers and sales agents</t>
  </si>
  <si>
    <t>41-9010</t>
  </si>
  <si>
    <t>Real estate brokers and sales agents</t>
  </si>
  <si>
    <t>41-9020</t>
  </si>
  <si>
    <t>Office and Administrative Support Occupations:</t>
  </si>
  <si>
    <t>5000-5940</t>
  </si>
  <si>
    <t>43-xxxx</t>
  </si>
  <si>
    <t>First-line supervisors of office and administrative support workers</t>
  </si>
  <si>
    <t>43-1011</t>
  </si>
  <si>
    <t>Communications equipment operators</t>
  </si>
  <si>
    <t>43-2011</t>
  </si>
  <si>
    <t>Financial clerks, except bookkeeping, accounting, and auditing clerks</t>
  </si>
  <si>
    <t>43-3011</t>
  </si>
  <si>
    <t>Bookkeeping, accounting, and auditing clerks</t>
  </si>
  <si>
    <t>43-3031</t>
  </si>
  <si>
    <t>Information and record clerks, except customer service representatives</t>
  </si>
  <si>
    <t>43-4011</t>
  </si>
  <si>
    <t>Customer service representatives</t>
  </si>
  <si>
    <t>43-4051</t>
  </si>
  <si>
    <t>Material recording, scheduling, dispatching, and distributing workers</t>
  </si>
  <si>
    <t>43-5011</t>
  </si>
  <si>
    <t>Meter readers, utilities</t>
  </si>
  <si>
    <t>43-5041</t>
  </si>
  <si>
    <t>Postal service workers</t>
  </si>
  <si>
    <t>43-5051</t>
  </si>
  <si>
    <t>Secretaries and administrative assistants</t>
  </si>
  <si>
    <t>43-6011</t>
  </si>
  <si>
    <t>Other office and administrative support workers</t>
  </si>
  <si>
    <t>43-9021</t>
  </si>
  <si>
    <t>Natural Resources, Construction, and Maintenance Occupations:</t>
  </si>
  <si>
    <t>Farming, Fishing, and Forestry Occupations:</t>
  </si>
  <si>
    <t>6005-6130</t>
  </si>
  <si>
    <t>45-xxxx</t>
  </si>
  <si>
    <t>First-line supervisors of farming, fishing, and forestry workers</t>
  </si>
  <si>
    <t>45-1011</t>
  </si>
  <si>
    <t>Agricultural workers</t>
  </si>
  <si>
    <t>45-2011</t>
  </si>
  <si>
    <t>Fishing and hunting, and forest and conservation, and logging workers</t>
  </si>
  <si>
    <t>45-3031</t>
  </si>
  <si>
    <t>Construction and Extraction Occupations:</t>
  </si>
  <si>
    <t>6200-6950</t>
  </si>
  <si>
    <t>47-xxxx</t>
  </si>
  <si>
    <t>First-line supervisors of construction trades and extraction workers</t>
  </si>
  <si>
    <t>47-1011</t>
  </si>
  <si>
    <t>Boilermakers</t>
  </si>
  <si>
    <t>47-2011</t>
  </si>
  <si>
    <t>Brickmasons, blockmasons, stonemasons, and reinforcing iron and rebar workers</t>
  </si>
  <si>
    <t>47-2020</t>
  </si>
  <si>
    <t>Carpenters</t>
  </si>
  <si>
    <t>47-2031</t>
  </si>
  <si>
    <t>Carpet, floor, and tile installers and finishers</t>
  </si>
  <si>
    <t>47-2040</t>
  </si>
  <si>
    <t>Cement masons, concrete finishers, and terrazzo workers</t>
  </si>
  <si>
    <t>47-2050</t>
  </si>
  <si>
    <t>Construction laborers</t>
  </si>
  <si>
    <t>47-2061</t>
  </si>
  <si>
    <t>Construction equipment operators</t>
  </si>
  <si>
    <t>47-2070</t>
  </si>
  <si>
    <t>Drywall installers, ceiling tile installers, and tapers</t>
  </si>
  <si>
    <t>47-2080</t>
  </si>
  <si>
    <t>Electricians</t>
  </si>
  <si>
    <t>47-2111</t>
  </si>
  <si>
    <t>Glaziers</t>
  </si>
  <si>
    <t>47-2121</t>
  </si>
  <si>
    <t>Insulation workers</t>
  </si>
  <si>
    <t>47-2130</t>
  </si>
  <si>
    <t>Painters and paperhangers</t>
  </si>
  <si>
    <t>47-2140</t>
  </si>
  <si>
    <t>Pipelayers, plumbers, pipefitters, and steamfitters</t>
  </si>
  <si>
    <t>47-2151</t>
  </si>
  <si>
    <t>Plasterers and stucco masons</t>
  </si>
  <si>
    <t>47-2161</t>
  </si>
  <si>
    <t>Roofers</t>
  </si>
  <si>
    <t>47-2181</t>
  </si>
  <si>
    <t>Sheet metal workers</t>
  </si>
  <si>
    <t>47-2211</t>
  </si>
  <si>
    <t>Structural iron and steel workers</t>
  </si>
  <si>
    <t>47-2221</t>
  </si>
  <si>
    <t>Helpers, construction trades</t>
  </si>
  <si>
    <t>47-3010</t>
  </si>
  <si>
    <t>Construction and building inspectors</t>
  </si>
  <si>
    <t>47-4011</t>
  </si>
  <si>
    <t>Elevator and escalator installers and repairers</t>
  </si>
  <si>
    <t>47-4021</t>
  </si>
  <si>
    <t>Fence erectors</t>
  </si>
  <si>
    <t>47-4031</t>
  </si>
  <si>
    <t>Hazardous materials removal workers</t>
  </si>
  <si>
    <t>47-4041</t>
  </si>
  <si>
    <t>Highway maintenance workers</t>
  </si>
  <si>
    <t>47-4051</t>
  </si>
  <si>
    <t>Rail-track laying and maintenance equipment operators</t>
  </si>
  <si>
    <t>47-4061</t>
  </si>
  <si>
    <t>Derrick, rotary drill, and service unit operators, and roustabouts, oil, gas, and mining</t>
  </si>
  <si>
    <t>47-5010</t>
  </si>
  <si>
    <t>Surface mining machine operators and earth drillers</t>
  </si>
  <si>
    <t>47-5023</t>
  </si>
  <si>
    <t>Explosives workers, ordnance handling experts, and blasters</t>
  </si>
  <si>
    <t>47-5032</t>
  </si>
  <si>
    <t>Underground mining machine operators</t>
  </si>
  <si>
    <t>47-5040</t>
  </si>
  <si>
    <t>Other extraction workers</t>
  </si>
  <si>
    <t>47-50XX</t>
  </si>
  <si>
    <t>Installation, Maintenance, and Repair Occupations:</t>
  </si>
  <si>
    <t>7000-7640</t>
  </si>
  <si>
    <t>49-xxxx</t>
  </si>
  <si>
    <t>First-line supervisors of mechanics, installers, and repairers</t>
  </si>
  <si>
    <t>49-1011</t>
  </si>
  <si>
    <t>Other installation, maintenance, and repair workers</t>
  </si>
  <si>
    <t>49-2011</t>
  </si>
  <si>
    <t>Vehicle and mobile equipment mechanics, installers, and repairers</t>
  </si>
  <si>
    <t>49-3011</t>
  </si>
  <si>
    <t>Production, Transportation, and Material Moving Occupations:</t>
  </si>
  <si>
    <t>Production Occupations:</t>
  </si>
  <si>
    <t>7700-8990</t>
  </si>
  <si>
    <t>51-xxxx</t>
  </si>
  <si>
    <t>Operatives</t>
  </si>
  <si>
    <t>First-line supervisors of production and operating workers</t>
  </si>
  <si>
    <t>51-1011</t>
  </si>
  <si>
    <t>Electrical, electronics, and electromechanical assemblers</t>
  </si>
  <si>
    <t>51-2020</t>
  </si>
  <si>
    <t>Engine and other machine assemblers</t>
  </si>
  <si>
    <t>51-2031</t>
  </si>
  <si>
    <t>Structural metal fabricators and fitters</t>
  </si>
  <si>
    <t>51-2041</t>
  </si>
  <si>
    <t>Other assemblers and fabricators</t>
  </si>
  <si>
    <t>51-20XX</t>
  </si>
  <si>
    <t>Food processing workers</t>
  </si>
  <si>
    <t>51-3011</t>
  </si>
  <si>
    <t>Metal workers and plastic workers</t>
  </si>
  <si>
    <t>51-4020</t>
  </si>
  <si>
    <t>Printing workers</t>
  </si>
  <si>
    <t>51-5111</t>
  </si>
  <si>
    <t>Textile, apparel, and furnishings workers</t>
  </si>
  <si>
    <t>51-6011</t>
  </si>
  <si>
    <t>Woodworkers</t>
  </si>
  <si>
    <t>51-7011</t>
  </si>
  <si>
    <t>Plant and system operators</t>
  </si>
  <si>
    <t>51-8010</t>
  </si>
  <si>
    <t>Other production workers</t>
  </si>
  <si>
    <t>51-9010</t>
  </si>
  <si>
    <t>Transportation and Material Moving Occupations:</t>
  </si>
  <si>
    <t>9005-9760</t>
  </si>
  <si>
    <t>53-xxxx</t>
  </si>
  <si>
    <t>Transportation Occupations:</t>
  </si>
  <si>
    <t>Supervisors of transportation and material moving workers</t>
  </si>
  <si>
    <t>53-1000</t>
  </si>
  <si>
    <t>Air transportation workers</t>
  </si>
  <si>
    <t>53-2010</t>
  </si>
  <si>
    <t>Other motor vehicle operators</t>
  </si>
  <si>
    <t>53-3011</t>
  </si>
  <si>
    <t>Bus drivers</t>
  </si>
  <si>
    <t>53-3051</t>
  </si>
  <si>
    <t>Driver/sales workers and truck drivers</t>
  </si>
  <si>
    <t>53-3030</t>
  </si>
  <si>
    <t>Rail and water transportation workers</t>
  </si>
  <si>
    <t>53-4010</t>
  </si>
  <si>
    <t>Other transportation workers</t>
  </si>
  <si>
    <t>53-6021</t>
  </si>
  <si>
    <t>Material Moving Occupations:</t>
  </si>
  <si>
    <t>Other material moving workers</t>
  </si>
  <si>
    <t>53-7021</t>
  </si>
  <si>
    <t>Laborers and material movers</t>
  </si>
  <si>
    <t>53-7061</t>
  </si>
  <si>
    <t>Military Specific Occupations:</t>
  </si>
  <si>
    <t>Unemployed, no work experience in the last 5 years or most recent job was in a military-specific occupation</t>
  </si>
  <si>
    <t>none</t>
  </si>
  <si>
    <t>Recruitment Areas (2018)</t>
  </si>
  <si>
    <t>Recruitment Area</t>
  </si>
  <si>
    <t>Area Type</t>
  </si>
  <si>
    <t>Abbeville+Greenwood+McCormick, South Carolina</t>
  </si>
  <si>
    <t>SC</t>
  </si>
  <si>
    <t>County Set</t>
  </si>
  <si>
    <t>Aberdeen, WA Micro Area</t>
  </si>
  <si>
    <t>WA</t>
  </si>
  <si>
    <t>CBSA</t>
  </si>
  <si>
    <t>Abilene, TX Metro Area</t>
  </si>
  <si>
    <t>Acadia, Louisiana</t>
  </si>
  <si>
    <t>LA</t>
  </si>
  <si>
    <t>Accomack+Northampton+Virginia Beach (city), Virginia</t>
  </si>
  <si>
    <t>VA</t>
  </si>
  <si>
    <t>Ada, Idaho</t>
  </si>
  <si>
    <t>ID</t>
  </si>
  <si>
    <t>Adair and Nearby Counties 50, Kentucky</t>
  </si>
  <si>
    <t>KY</t>
  </si>
  <si>
    <t>Adair+Cherokee, Oklahoma</t>
  </si>
  <si>
    <t>OK</t>
  </si>
  <si>
    <t>Adams, Colorado</t>
  </si>
  <si>
    <t>CO</t>
  </si>
  <si>
    <t>Adams, Illinois</t>
  </si>
  <si>
    <t>IL</t>
  </si>
  <si>
    <t>Adams, Pennsylvania</t>
  </si>
  <si>
    <t>PA</t>
  </si>
  <si>
    <t>Adams+Amite+Wilkinson, Mississippi</t>
  </si>
  <si>
    <t>MS</t>
  </si>
  <si>
    <t>Adams+Ferry+Lincoln+Okanogan, Washington</t>
  </si>
  <si>
    <t>Adams+Highland, Ohio</t>
  </si>
  <si>
    <t>OH</t>
  </si>
  <si>
    <t>Adams+Juneau+Monroe+Vernon, Wisconsin</t>
  </si>
  <si>
    <t>WI</t>
  </si>
  <si>
    <t>Adams+Wells, Indiana</t>
  </si>
  <si>
    <t>IN</t>
  </si>
  <si>
    <t>Addison+Rutland, Vermont</t>
  </si>
  <si>
    <t>VT</t>
  </si>
  <si>
    <t>Adjuntas+Jayuya+Ponce, Puerto Rico</t>
  </si>
  <si>
    <t>PR</t>
  </si>
  <si>
    <t>Adrian, MI Micro Area</t>
  </si>
  <si>
    <t>MI</t>
  </si>
  <si>
    <t>Aguada+A±asco+Rinc=n, Puerto Rico</t>
  </si>
  <si>
    <t>Aguadilla, Puerto Rico</t>
  </si>
  <si>
    <t>Aguadilla-Isabela, PR Metro Area</t>
  </si>
  <si>
    <t>Aguas Buenas+Barranquitas+Comerfo+Orocovis, Puerto Rico</t>
  </si>
  <si>
    <t>Aibonito+Cayey+Cidra, Puerto Rico</t>
  </si>
  <si>
    <t>Aiken+Edgefield, South Carolina</t>
  </si>
  <si>
    <t>Aitkin+Itasca+Kanabec+Pine, Minnesota</t>
  </si>
  <si>
    <t>MN</t>
  </si>
  <si>
    <t>Akron city, Ohio</t>
  </si>
  <si>
    <t>Place</t>
  </si>
  <si>
    <t>Akron, OH Metro Area</t>
  </si>
  <si>
    <t>Alabama</t>
  </si>
  <si>
    <t>AL</t>
  </si>
  <si>
    <t>Alachua, Florida</t>
  </si>
  <si>
    <t>Alafaya CDP, Florida</t>
  </si>
  <si>
    <t>Alamance+Caswell, North Carolina</t>
  </si>
  <si>
    <t>NC</t>
  </si>
  <si>
    <t>Alameda city, California</t>
  </si>
  <si>
    <t>CA</t>
  </si>
  <si>
    <t>Alameda, California</t>
  </si>
  <si>
    <t>Alamogordo, NM Micro Area</t>
  </si>
  <si>
    <t>NM</t>
  </si>
  <si>
    <t>Alaska</t>
  </si>
  <si>
    <t>AK</t>
  </si>
  <si>
    <t>Albany city, New York</t>
  </si>
  <si>
    <t>NY</t>
  </si>
  <si>
    <t>Albany, GA Metro Area</t>
  </si>
  <si>
    <t>GA</t>
  </si>
  <si>
    <t>Albany, New York</t>
  </si>
  <si>
    <t>Albany, OR Metro Area</t>
  </si>
  <si>
    <t>OR</t>
  </si>
  <si>
    <t>Albany-Schenectady-Troy, NY Metro Area</t>
  </si>
  <si>
    <t>Albemarle and Nearby Counties and Independent City 50, Virginia</t>
  </si>
  <si>
    <t>Albemarle, NC Micro Area</t>
  </si>
  <si>
    <t>Albertville, AL Micro Area</t>
  </si>
  <si>
    <t>Albuquerque city, New Mexico</t>
  </si>
  <si>
    <t>Albuquerque, NM Metro Area</t>
  </si>
  <si>
    <t>Alcona+Alpena+Presque Isle, Michigan</t>
  </si>
  <si>
    <t>Alcorn+Tishomingo, Mississippi</t>
  </si>
  <si>
    <t>Alexander+Caldwell, North Carolina</t>
  </si>
  <si>
    <t>Alexandria (city), Virginia</t>
  </si>
  <si>
    <t>Alexandria city, Virginia</t>
  </si>
  <si>
    <t>Alexandria, LA Metro Area</t>
  </si>
  <si>
    <t>Alger+Delta+Schoolcraft, Michigan</t>
  </si>
  <si>
    <t>Alhambra city, California</t>
  </si>
  <si>
    <t>Aliso Viejo city, California</t>
  </si>
  <si>
    <t>Allamakee+Clayton+Winneshiek, Iowa</t>
  </si>
  <si>
    <t>IA</t>
  </si>
  <si>
    <t>Allegan, Michigan</t>
  </si>
  <si>
    <t>Allegany+Garrett, Maryland</t>
  </si>
  <si>
    <t>MD</t>
  </si>
  <si>
    <t>Allegany+Wyoming, New York</t>
  </si>
  <si>
    <t>Alleghany+Ashe+Avery+Watauga, North Carolina</t>
  </si>
  <si>
    <t>Allegheny, Pennsylvania</t>
  </si>
  <si>
    <t>Allen city, Texas</t>
  </si>
  <si>
    <t>Allen, Ohio</t>
  </si>
  <si>
    <t>Allen+Anderson+Bourbon+Franklin, Kansas</t>
  </si>
  <si>
    <t>KS</t>
  </si>
  <si>
    <t>Allen+Butler+Edmonson+Warren, Kentucky</t>
  </si>
  <si>
    <t>Allen+Jefferson Davis, Louisiana</t>
  </si>
  <si>
    <t>Allen+Whitley, Indiana</t>
  </si>
  <si>
    <t>Allentown city, Pennsylvania</t>
  </si>
  <si>
    <t>Allentown-Bethlehem-Easton, PA-NJ Metro Area</t>
  </si>
  <si>
    <t>PA-NJ</t>
  </si>
  <si>
    <t>Aloha CDP, Oregon</t>
  </si>
  <si>
    <t>Alpharetta city, Georgia</t>
  </si>
  <si>
    <t>Altoona, PA Metro Area</t>
  </si>
  <si>
    <t>Amarillo, TX Metro Area</t>
  </si>
  <si>
    <t>Amelia+Goochland+Powhatan, Virginia</t>
  </si>
  <si>
    <t>Ames, IA Metro Area</t>
  </si>
  <si>
    <t>Amherst+Appomattox+Bedford, Virginia</t>
  </si>
  <si>
    <t>Anaheim city, California</t>
  </si>
  <si>
    <t>Anchorage municipality, Alaska</t>
  </si>
  <si>
    <t>Anchorage, AK Metro Area</t>
  </si>
  <si>
    <t>Anchorage, Alaska</t>
  </si>
  <si>
    <t>Anderson, South Carolina</t>
  </si>
  <si>
    <t>Anderson, Tennessee</t>
  </si>
  <si>
    <t>TN</t>
  </si>
  <si>
    <t>Anderson, Texas</t>
  </si>
  <si>
    <t>Andrew+Buchanan+DeKalb, Missouri</t>
  </si>
  <si>
    <t>MO</t>
  </si>
  <si>
    <t>Androscoggin, Maine</t>
  </si>
  <si>
    <t>ME</t>
  </si>
  <si>
    <t>Angelina, Texas</t>
  </si>
  <si>
    <t>Ankeny city, Iowa</t>
  </si>
  <si>
    <t>Ann Arbor city, Michigan</t>
  </si>
  <si>
    <t>Ann Arbor, MI Metro Area</t>
  </si>
  <si>
    <t>Anne Arundel, Maryland</t>
  </si>
  <si>
    <t>Anniston-Oxford-Jacksonville, AL Metro Area</t>
  </si>
  <si>
    <t>Anoka, Minnesota</t>
  </si>
  <si>
    <t>Anson+Union, North Carolina</t>
  </si>
  <si>
    <t>Antelope and Nearby Counties, Nebraska</t>
  </si>
  <si>
    <t>NE</t>
  </si>
  <si>
    <t>Antioch city, California</t>
  </si>
  <si>
    <t>Antrim+Charlevoix+Otsego, Michigan</t>
  </si>
  <si>
    <t>Apache+Graham+Greenlee, Arizona</t>
  </si>
  <si>
    <t>AZ</t>
  </si>
  <si>
    <t>Apopka city, Florida</t>
  </si>
  <si>
    <t>Apple Valley city, Minnesota</t>
  </si>
  <si>
    <t>Apple Valley town, California</t>
  </si>
  <si>
    <t>Appleton city, Wisconsin</t>
  </si>
  <si>
    <t>Appleton, WI Metro Area</t>
  </si>
  <si>
    <t>Appling+Bacon+Jeff Davis+Wayne, Georgia</t>
  </si>
  <si>
    <t>Aransas+Calhoun+Refugio, Texas</t>
  </si>
  <si>
    <t>Arapahoe, Colorado</t>
  </si>
  <si>
    <t>Arcadia city, California</t>
  </si>
  <si>
    <t>Archer+Clay+Wichita, Texas</t>
  </si>
  <si>
    <t>Arden-Arcade CDP, California</t>
  </si>
  <si>
    <t>Arecibo, PR Metro Area</t>
  </si>
  <si>
    <t>Arecibo, Puerto Rico</t>
  </si>
  <si>
    <t>Arenac+Iosco+Ogemaw, Michigan</t>
  </si>
  <si>
    <t>Arizona</t>
  </si>
  <si>
    <t>Arkansas</t>
  </si>
  <si>
    <t>AR</t>
  </si>
  <si>
    <t>Arkansas (county)+Monroe+Phillips+Prairie, Arkansas</t>
  </si>
  <si>
    <t>Arlington CDP, Virginia</t>
  </si>
  <si>
    <t>Arlington city, Texas</t>
  </si>
  <si>
    <t>Arlington Heights village, Illinois</t>
  </si>
  <si>
    <t>Arlington, Virginia</t>
  </si>
  <si>
    <t>Armstrong, Pennsylvania</t>
  </si>
  <si>
    <t>Armstrong+Carson+Oldham+Potter, Texas</t>
  </si>
  <si>
    <t>Aroostook, Maine</t>
  </si>
  <si>
    <t>Arroyo+Guayama+Patillas, Puerto Rico</t>
  </si>
  <si>
    <t>Arvada city, Colorado</t>
  </si>
  <si>
    <t>Ascension, Louisiana</t>
  </si>
  <si>
    <t>Ashburn CDP, Virginia</t>
  </si>
  <si>
    <t>Asheville city, North Carolina</t>
  </si>
  <si>
    <t>Asheville, NC Metro Area</t>
  </si>
  <si>
    <t>Ashland, OH Micro Area</t>
  </si>
  <si>
    <t>Ashland, Ohio</t>
  </si>
  <si>
    <t>Ashland+Bayfield+Douglas+Price, Wisconsin</t>
  </si>
  <si>
    <t>Ashtabula, OH Micro Area</t>
  </si>
  <si>
    <t>Ashtabula, Ohio</t>
  </si>
  <si>
    <t>Asotin+Columbia+Garfield+Whitman, Washington</t>
  </si>
  <si>
    <t>Aspen Hill CDP, Maryland</t>
  </si>
  <si>
    <t>Assumption+Iberville+West Baton Rouge, Louisiana</t>
  </si>
  <si>
    <t>Atascocita CDP, Texas</t>
  </si>
  <si>
    <t>Atascosa, Texas</t>
  </si>
  <si>
    <t>Athens, OH Micro Area</t>
  </si>
  <si>
    <t>Athens, Ohio</t>
  </si>
  <si>
    <t>Athens, TN Micro Area</t>
  </si>
  <si>
    <t>Athens, TX Micro Area</t>
  </si>
  <si>
    <t>Athens-Clarke County unified government (balance), Georgia</t>
  </si>
  <si>
    <t>Athens-Clarke County, GA Metro Area</t>
  </si>
  <si>
    <t>Atkinson+Coffee, Georgia</t>
  </si>
  <si>
    <t>Atlanta city, Georgia</t>
  </si>
  <si>
    <t>Atlanta-Sandy Springs-Roswell, GA Metro Area</t>
  </si>
  <si>
    <t>Atlantic City-Hammonton, NJ Metro Area</t>
  </si>
  <si>
    <t>NJ</t>
  </si>
  <si>
    <t>Atlantic, New Jersey</t>
  </si>
  <si>
    <t>Auburn city, Alabama</t>
  </si>
  <si>
    <t>Auburn city, Washington</t>
  </si>
  <si>
    <t>Auburn, NY Micro Area</t>
  </si>
  <si>
    <t>Auburn-Opelika, AL Metro Area</t>
  </si>
  <si>
    <t>Audrain+Gasconade+Montgomery+Pike, Missouri</t>
  </si>
  <si>
    <t>Auglaize+Mercer, Ohio</t>
  </si>
  <si>
    <t>Augusta+Staunton (city)+Waynesboro (city), Virginia</t>
  </si>
  <si>
    <t>Augusta-Richmond County consolidated government (balance), Georgia</t>
  </si>
  <si>
    <t>Augusta-Richmond County, GA-SC Metro Area</t>
  </si>
  <si>
    <t>GA-SC</t>
  </si>
  <si>
    <t>Augusta-Waterville, ME Micro Area</t>
  </si>
  <si>
    <t>Aurora city, Colorado</t>
  </si>
  <si>
    <t>Aurora city, Illinois</t>
  </si>
  <si>
    <t>Austin city, Texas</t>
  </si>
  <si>
    <t>Austin+Waller, Texas</t>
  </si>
  <si>
    <t>Austin-Round Rock, TX Metro Area</t>
  </si>
  <si>
    <t>Autauga+Lowndes, Alabama</t>
  </si>
  <si>
    <t>Avondale city, Arizona</t>
  </si>
  <si>
    <t>Avoyelles+Evangeline, Louisiana</t>
  </si>
  <si>
    <t>Baker+Harney+Lake+Malheur, Oregon</t>
  </si>
  <si>
    <t>Baker+Nassau, Florida</t>
  </si>
  <si>
    <t>Bakersfield city, California</t>
  </si>
  <si>
    <t>Bakersfield, CA Metro Area</t>
  </si>
  <si>
    <t>Baldwin Park city, California</t>
  </si>
  <si>
    <t>Baldwin, Alabama</t>
  </si>
  <si>
    <t>Baldwin+Hancock, Georgia</t>
  </si>
  <si>
    <t>Ballard+Livingston+McCracken, Kentucky</t>
  </si>
  <si>
    <t>Baltimore (city), Maryland</t>
  </si>
  <si>
    <t>Baltimore (county), Maryland</t>
  </si>
  <si>
    <t>Baltimore city, Maryland</t>
  </si>
  <si>
    <t>Baltimore-Columbia-Towson, MD Metro Area</t>
  </si>
  <si>
    <t>Bamberg and Nearby Counties 50, South Carolina</t>
  </si>
  <si>
    <t>Bandera+Kendall, Texas</t>
  </si>
  <si>
    <t>Bangor, ME Metro Area</t>
  </si>
  <si>
    <t>Banks+Habersham, Georgia</t>
  </si>
  <si>
    <t>Bannock+Power, Idaho</t>
  </si>
  <si>
    <t>Baraboo, WI Micro Area</t>
  </si>
  <si>
    <t>Barbour+Bullock+Dale+Macon, Alabama</t>
  </si>
  <si>
    <t>Barbour+Pocahontas+Randolph+Tucker, West Virginia</t>
  </si>
  <si>
    <t>WV</t>
  </si>
  <si>
    <t>Barceloneta+Manatf, Puerto Rico</t>
  </si>
  <si>
    <t>Barnstable Town, MA Metro Area</t>
  </si>
  <si>
    <t>MA</t>
  </si>
  <si>
    <t>Barnstable+Dukes+Nantucket, Massachusetts</t>
  </si>
  <si>
    <t>Barre, VT Micro Area</t>
  </si>
  <si>
    <t>Barren+Metcalfe, Kentucky</t>
  </si>
  <si>
    <t>Barron+Rusk+Sawyer+Washburn, Wisconsin</t>
  </si>
  <si>
    <t>Barrow, Georgia</t>
  </si>
  <si>
    <t>Barry, Michigan</t>
  </si>
  <si>
    <t>Barry+McDonald, Missouri</t>
  </si>
  <si>
    <t>Bartholomew, Indiana</t>
  </si>
  <si>
    <t>Bartlesville, OK Micro Area</t>
  </si>
  <si>
    <t>Bartlett city, Tennessee</t>
  </si>
  <si>
    <t>Barton+Cedar+Dade+Vernon, Missouri</t>
  </si>
  <si>
    <t>Bartow, Georgia</t>
  </si>
  <si>
    <t>Bastrop+Caldwell, Texas</t>
  </si>
  <si>
    <t>Batavia, NY Micro Area</t>
  </si>
  <si>
    <t>Bates+Cass, Missouri</t>
  </si>
  <si>
    <t>Bath+Menifee+Montgomery+Rowan, Kentucky</t>
  </si>
  <si>
    <t>Baton Rouge city, Louisiana</t>
  </si>
  <si>
    <t>Baton Rouge, LA Metro Area</t>
  </si>
  <si>
    <t>Battle Creek city, Michigan</t>
  </si>
  <si>
    <t>Battle Creek, MI Metro Area</t>
  </si>
  <si>
    <t>Baxter+Fulton+Izard+Marion, Arkansas</t>
  </si>
  <si>
    <t>Bay City, MI Metro Area</t>
  </si>
  <si>
    <t>Bay, Florida</t>
  </si>
  <si>
    <t>Bay, Michigan</t>
  </si>
  <si>
    <t>Bayam=n, Puerto Rico</t>
  </si>
  <si>
    <t>Bayonne city, New Jersey</t>
  </si>
  <si>
    <t>Baytown city, Texas</t>
  </si>
  <si>
    <t>Beaufort+Jasper, South Carolina</t>
  </si>
  <si>
    <t>Beaufort+Martin, North Carolina</t>
  </si>
  <si>
    <t>Beaumont city, Texas</t>
  </si>
  <si>
    <t>Beaumont-Port Arthur, TX Metro Area</t>
  </si>
  <si>
    <t>Beauregard+Vernon, Louisiana</t>
  </si>
  <si>
    <t>Beaver Dam, WI Micro Area</t>
  </si>
  <si>
    <t>Beaver, Pennsylvania</t>
  </si>
  <si>
    <t>Beaverhead+Madison+Silver Bow, Montana</t>
  </si>
  <si>
    <t>MT</t>
  </si>
  <si>
    <t>Beaverton city, Oregon</t>
  </si>
  <si>
    <t>Becker+Hubbard+Mahnomen+Norman, Minnesota</t>
  </si>
  <si>
    <t>Beckham+Custer+Roger Mills+Washita, Oklahoma</t>
  </si>
  <si>
    <t>Beckley, WV Metro Area</t>
  </si>
  <si>
    <t>Bedford+Fulton, Pennsylvania</t>
  </si>
  <si>
    <t>Bedford+Lincoln, Tennessee</t>
  </si>
  <si>
    <t>Belknap, New Hampshire</t>
  </si>
  <si>
    <t>NH</t>
  </si>
  <si>
    <t>Bell, Texas</t>
  </si>
  <si>
    <t>Bell+Harlan, Kentucky</t>
  </si>
  <si>
    <t>Bellevue city, Nebraska</t>
  </si>
  <si>
    <t>Bellevue city, Washington</t>
  </si>
  <si>
    <t>Bellflower city, California</t>
  </si>
  <si>
    <t>Bellingham city, Washington</t>
  </si>
  <si>
    <t>Bellingham, WA Metro Area</t>
  </si>
  <si>
    <t>Belmont, Ohio</t>
  </si>
  <si>
    <t>Beltrami+Clearwater+Koochiching, Minnesota</t>
  </si>
  <si>
    <t>Bend city, Oregon</t>
  </si>
  <si>
    <t>Bend-Redmond, OR Metro Area</t>
  </si>
  <si>
    <t>Benewah+Latah+Nez Perce, Idaho</t>
  </si>
  <si>
    <t>Bennington+Windham, Vermont</t>
  </si>
  <si>
    <t>Benton, Arkansas</t>
  </si>
  <si>
    <t>Benton, Oregon</t>
  </si>
  <si>
    <t>Benton, Washington</t>
  </si>
  <si>
    <t>Benton+Carroll+Henry, Tennessee</t>
  </si>
  <si>
    <t>Benton+Carroll+Tippecanoe+Warren, Indiana</t>
  </si>
  <si>
    <t>Benton+Henry+Hickory+St. Clair, Missouri</t>
  </si>
  <si>
    <t>Benton+Jones+Linn, Iowa</t>
  </si>
  <si>
    <t>Benton+Stearns, Minnesota</t>
  </si>
  <si>
    <t>Benton+Tippah+Union, Mississippi</t>
  </si>
  <si>
    <t>Benzie+Grand Traverse+Kalkaska+Leelanau, Michigan</t>
  </si>
  <si>
    <t>Bergen, New Jersey</t>
  </si>
  <si>
    <t>Berkeley city, California</t>
  </si>
  <si>
    <t>Berkeley, South Carolina</t>
  </si>
  <si>
    <t>Berkeley+Morgan, West Virginia</t>
  </si>
  <si>
    <t>Berks, Pennsylvania</t>
  </si>
  <si>
    <t>Berkshire, Massachusetts</t>
  </si>
  <si>
    <t>Bernalillo, New Mexico</t>
  </si>
  <si>
    <t>Berrien, Michigan</t>
  </si>
  <si>
    <t>Berwyn city, Illinois</t>
  </si>
  <si>
    <t>Bethesda CDP, Maryland</t>
  </si>
  <si>
    <t>Bethlehem city, Pennsylvania</t>
  </si>
  <si>
    <t>Bexar, Texas</t>
  </si>
  <si>
    <t>Bibb, Georgia</t>
  </si>
  <si>
    <t>Bibb+Chilton, Alabama</t>
  </si>
  <si>
    <t>Bienville+Natchitoches+Red River+Sabine, Louisiana</t>
  </si>
  <si>
    <t>Big Stone Gap, VA Micro Area</t>
  </si>
  <si>
    <t>Billings, MT Metro Area</t>
  </si>
  <si>
    <t>Binghamton, NY Metro Area</t>
  </si>
  <si>
    <t>Birmingham city, Alabama</t>
  </si>
  <si>
    <t>Birmingham-Hoover, AL Metro Area</t>
  </si>
  <si>
    <t>Bismarck, ND Metro Area</t>
  </si>
  <si>
    <t>ND</t>
  </si>
  <si>
    <t>Black Hawk+Bremer+Grundy, Iowa</t>
  </si>
  <si>
    <t>Blackford+Jay+Randolph, Indiana</t>
  </si>
  <si>
    <t>Blacksburg-Christiansburg-Radford, VA Metro Area</t>
  </si>
  <si>
    <t>Bladen+Columbus, North Carolina</t>
  </si>
  <si>
    <t>Blaine city, Minnesota</t>
  </si>
  <si>
    <t>Blair, Pennsylvania</t>
  </si>
  <si>
    <t>Bledsoe+Rhea+Van Buren+White, Tennessee</t>
  </si>
  <si>
    <t>Bloomington city, Illinois</t>
  </si>
  <si>
    <t>Bloomington city, Indiana</t>
  </si>
  <si>
    <t>Bloomington city, Minnesota</t>
  </si>
  <si>
    <t>Bloomington, IL Metro Area</t>
  </si>
  <si>
    <t>Bloomington, IN Metro Area</t>
  </si>
  <si>
    <t>Bloomsburg-Berwick, PA Metro Area</t>
  </si>
  <si>
    <t>Blount, Alabama</t>
  </si>
  <si>
    <t>Blount, Tennessee</t>
  </si>
  <si>
    <t>Blue Earth+Nicollet, Minnesota</t>
  </si>
  <si>
    <t>Blue Springs city, Missouri</t>
  </si>
  <si>
    <t>Bluefield, WV-VA Micro Area</t>
  </si>
  <si>
    <t>WV-VA</t>
  </si>
  <si>
    <t>Boca Raton city, Florida</t>
  </si>
  <si>
    <t>Boise City city, Idaho</t>
  </si>
  <si>
    <t>Boise City, ID Metro Area</t>
  </si>
  <si>
    <t>Boise+Canyon+Gem+Owyhee, Idaho</t>
  </si>
  <si>
    <t>Bolingbrook village, Illinois</t>
  </si>
  <si>
    <t>Bolivar+Sunflower, Mississippi</t>
  </si>
  <si>
    <t>Bollinger+Cape Girardeau, Missouri</t>
  </si>
  <si>
    <t>Bond+Clinton, Illinois</t>
  </si>
  <si>
    <t>Bonita Springs city, Florida</t>
  </si>
  <si>
    <t>Bonner+Boundary+Shoshone, Idaho</t>
  </si>
  <si>
    <t>Bonneville+Butte+Jefferson, Idaho</t>
  </si>
  <si>
    <t>Boone, Illinois</t>
  </si>
  <si>
    <t>Boone, Indiana</t>
  </si>
  <si>
    <t>Boone, Kentucky</t>
  </si>
  <si>
    <t>Boone, NC Micro Area</t>
  </si>
  <si>
    <t>Boone+Carroll+Newton, Arkansas</t>
  </si>
  <si>
    <t>Boone+Cooper+Howard, Missouri</t>
  </si>
  <si>
    <t>Boone+Story, Iowa</t>
  </si>
  <si>
    <t>Bosque+Hamilton+Hill, Texas</t>
  </si>
  <si>
    <t>Bossier, Louisiana</t>
  </si>
  <si>
    <t>Boston city, Massachusetts</t>
  </si>
  <si>
    <t>Boston-Cambridge-Newton, MA-NH Metro Area</t>
  </si>
  <si>
    <t>MA-NH</t>
  </si>
  <si>
    <t>Botetourt+Craig+Roanoke (county)+Salem (city), Virginia</t>
  </si>
  <si>
    <t>Boulder city, Colorado</t>
  </si>
  <si>
    <t>Boulder, CO Metro Area</t>
  </si>
  <si>
    <t>Boulder, Colorado</t>
  </si>
  <si>
    <t>Bourbon+Clark, Kentucky</t>
  </si>
  <si>
    <t>Bowie city, Maryland</t>
  </si>
  <si>
    <t>Bowie, Texas</t>
  </si>
  <si>
    <t>Bowling Green city, Kentucky</t>
  </si>
  <si>
    <t>Bowling Green, KY Metro Area</t>
  </si>
  <si>
    <t>Box Elder, Utah</t>
  </si>
  <si>
    <t>UT</t>
  </si>
  <si>
    <t>Boyd+Carter+Greenup, Kentucky</t>
  </si>
  <si>
    <t>Boyle+Lincoln, Kentucky</t>
  </si>
  <si>
    <t>Boynton Beach city, Florida</t>
  </si>
  <si>
    <t>Bozeman, MT Micro Area</t>
  </si>
  <si>
    <t>Bracken+Gallatin+Grant+Pendleton, Kentucky</t>
  </si>
  <si>
    <t>Bradenton city, Florida</t>
  </si>
  <si>
    <t>Bradford+Columbia+Union, Florida</t>
  </si>
  <si>
    <t>Bradford+Sullivan+Susquehanna, Pennsylvania</t>
  </si>
  <si>
    <t>Bradley+Polk, Tennessee</t>
  </si>
  <si>
    <t>Brainerd, MN Micro Area</t>
  </si>
  <si>
    <t>Branch+Hillsdale, Michigan</t>
  </si>
  <si>
    <t>Brandon CDP, Florida</t>
  </si>
  <si>
    <t>Branson, MO Micro Area</t>
  </si>
  <si>
    <t>Brantley+Glynn+McIntosh, Georgia</t>
  </si>
  <si>
    <t>Brazoria, Texas</t>
  </si>
  <si>
    <t>Brazos+Burleson+Robertson, Texas</t>
  </si>
  <si>
    <t>Breckinridge+Grayson+Muhlenberg+Ohio, Kentucky</t>
  </si>
  <si>
    <t>Bremerton-Silverdale, WA Metro Area</t>
  </si>
  <si>
    <t>Brentwood CDP, New York</t>
  </si>
  <si>
    <t>Brentwood city, California</t>
  </si>
  <si>
    <t>Brevard, Florida</t>
  </si>
  <si>
    <t>Bridgeport city, Connecticut</t>
  </si>
  <si>
    <t>CT</t>
  </si>
  <si>
    <t>Bridgeport-Stamford-Norwalk, CT Metro Area</t>
  </si>
  <si>
    <t>Bristol (city)+Scott+Washington, Virginia</t>
  </si>
  <si>
    <t>Bristol city, Connecticut</t>
  </si>
  <si>
    <t>Bristol, Massachusetts</t>
  </si>
  <si>
    <t>Bristol+Newport, Rhode Island</t>
  </si>
  <si>
    <t>RI</t>
  </si>
  <si>
    <t>Brockton city, Massachusetts</t>
  </si>
  <si>
    <t>Bronx, New York</t>
  </si>
  <si>
    <t>Brooke+Hancock, West Virginia</t>
  </si>
  <si>
    <t>Brookhaven city, Georgia</t>
  </si>
  <si>
    <t>Brookline CDP, Massachusetts</t>
  </si>
  <si>
    <t>Brooklyn Park city, Minnesota</t>
  </si>
  <si>
    <t>Brooks and Nearby Counties 50, Texas</t>
  </si>
  <si>
    <t>Brooks+Echols+Lanier+Lowndes, Georgia</t>
  </si>
  <si>
    <t>Broome+Tioga, New York</t>
  </si>
  <si>
    <t>Broomfield city, Colorado</t>
  </si>
  <si>
    <t>Broomfield, Colorado</t>
  </si>
  <si>
    <t>Broward, Florida</t>
  </si>
  <si>
    <t>Brown+Clermont, Ohio</t>
  </si>
  <si>
    <t>Brown+Coleman+Mills, Texas</t>
  </si>
  <si>
    <t>Brown+Door+Kewaunee+Oconto, Wisconsin</t>
  </si>
  <si>
    <t>Brown+Faribault+Martin+Watonwan, Minnesota</t>
  </si>
  <si>
    <t>Brown+Morgan+Putnam, Indiana</t>
  </si>
  <si>
    <t>Brownsville city, Texas</t>
  </si>
  <si>
    <t>Brownsville-Harlingen, TX Metro Area</t>
  </si>
  <si>
    <t>Brunswick and Nearby Counties and Independent City, Virginia</t>
  </si>
  <si>
    <t>Brunswick, GA Metro Area</t>
  </si>
  <si>
    <t>Brunswick, North Carolina</t>
  </si>
  <si>
    <t>Bryan+Effingham, Georgia</t>
  </si>
  <si>
    <t>Buchanan+Delaware+Fayette, Iowa</t>
  </si>
  <si>
    <t>Buckeye city, Arizona</t>
  </si>
  <si>
    <t>Buckingham+Charlotte+Cumberland+Prince Edward, Virginia</t>
  </si>
  <si>
    <t>Bucks, Pennsylvania</t>
  </si>
  <si>
    <t>Buena Park city, California</t>
  </si>
  <si>
    <t>Buffalo city, New York</t>
  </si>
  <si>
    <t>Buffalo+Jackson+Trempealeau, Wisconsin</t>
  </si>
  <si>
    <t>Buffalo+Kearney, Nebraska</t>
  </si>
  <si>
    <t>Buffalo-Cheektowaga-Niagara Falls, NY Metro Area</t>
  </si>
  <si>
    <t>Bullitt, Kentucky</t>
  </si>
  <si>
    <t>Bulloch, Georgia</t>
  </si>
  <si>
    <t>Buncombe, North Carolina</t>
  </si>
  <si>
    <t>Burbank city, California</t>
  </si>
  <si>
    <t>Bureau+LaSalle+Putnam, Illinois</t>
  </si>
  <si>
    <t>Burien city, Washington</t>
  </si>
  <si>
    <t>Burke, North Carolina</t>
  </si>
  <si>
    <t>Burke+Lincoln+McDuffie+Richmond, Georgia</t>
  </si>
  <si>
    <t>Burleigh+Morton+Oliver, North Dakota</t>
  </si>
  <si>
    <t>Burlington city, North Carolina</t>
  </si>
  <si>
    <t>Burlington, NC Metro Area</t>
  </si>
  <si>
    <t>Burlington, New Jersey</t>
  </si>
  <si>
    <t>Burlington-South Burlington, VT Metro Area</t>
  </si>
  <si>
    <t>Burnet+Llano, Texas</t>
  </si>
  <si>
    <t>Burnett+Polk, Wisconsin</t>
  </si>
  <si>
    <t>Burnsville city, Minnesota</t>
  </si>
  <si>
    <t>Butler, Ohio</t>
  </si>
  <si>
    <t>Butler, Pennsylvania</t>
  </si>
  <si>
    <t>Butler+Crenshaw+Pike, Alabama</t>
  </si>
  <si>
    <t>Butler+Harvey+Sumner, Kansas</t>
  </si>
  <si>
    <t>Butler+Ripley, Missouri</t>
  </si>
  <si>
    <t>Butte, California</t>
  </si>
  <si>
    <t>Butts+Jasper+Morgan, Georgia</t>
  </si>
  <si>
    <t>Cabarrus, North Carolina</t>
  </si>
  <si>
    <t>Cabell+Mason+Wayne, West Virginia</t>
  </si>
  <si>
    <t>Cabo Rojo+Lajas, Puerto Rico</t>
  </si>
  <si>
    <t>Cache+Rich, Utah</t>
  </si>
  <si>
    <t>Caddo+De Soto, Louisiana</t>
  </si>
  <si>
    <t>Caguas, Puerto Rico</t>
  </si>
  <si>
    <t>Calcasieu+Cameron, Louisiana</t>
  </si>
  <si>
    <t>Caldwell and Nearby Counties, Kentucky</t>
  </si>
  <si>
    <t>Caldwell city, Idaho</t>
  </si>
  <si>
    <t>Caldwell+Clinton+Lafayette+Ray, Missouri</t>
  </si>
  <si>
    <t>Caledonia+Essex+Lamoille+Orleans, Vermont</t>
  </si>
  <si>
    <t>Calhoun, Alabama</t>
  </si>
  <si>
    <t>Calhoun, GA Micro Area</t>
  </si>
  <si>
    <t>Calhoun, Michigan</t>
  </si>
  <si>
    <t>Calhoun+Chickasaw+Grenada+Yalobusha, Mississippi</t>
  </si>
  <si>
    <t>Calhoun+Clark+Dallas+Ouachita, Arkansas</t>
  </si>
  <si>
    <t>Calhoun+Franklin+Gulf+Liberty, Florida</t>
  </si>
  <si>
    <t>Calhoun+Jersey+Macoupin, Illinois</t>
  </si>
  <si>
    <t>Calhoun+Lexington+Saluda, South Carolina</t>
  </si>
  <si>
    <t>California</t>
  </si>
  <si>
    <t>California-Lexington Park, MD Metro Area</t>
  </si>
  <si>
    <t>Callahan+Jones+Taylor, Texas</t>
  </si>
  <si>
    <t>Callaway+Osage, Missouri</t>
  </si>
  <si>
    <t>Calloway+Marshall, Kentucky</t>
  </si>
  <si>
    <t>Calumet, Wisconsin</t>
  </si>
  <si>
    <t>Calvert, Maryland</t>
  </si>
  <si>
    <t>Camarillo city, California</t>
  </si>
  <si>
    <t>Cambria, Pennsylvania</t>
  </si>
  <si>
    <t>Cambridge city, Massachusetts</t>
  </si>
  <si>
    <t>Camden city, New Jersey</t>
  </si>
  <si>
    <t>Camden, Georgia</t>
  </si>
  <si>
    <t>Camden, New Jersey</t>
  </si>
  <si>
    <t>Camden+Currituck+Dare+Gates, North Carolina</t>
  </si>
  <si>
    <t>Camden+Laclede+Miller+Morgan, Missouri</t>
  </si>
  <si>
    <t>Cameron, Texas</t>
  </si>
  <si>
    <t>Campbell, Kentucky</t>
  </si>
  <si>
    <t>Campbell, Virginia</t>
  </si>
  <si>
    <t>Campbell+Crook+Weston, Wyoming</t>
  </si>
  <si>
    <t>WY</t>
  </si>
  <si>
    <t>Campbell+Union, Tennessee</t>
  </si>
  <si>
    <t>Camuy+Hatillo+Quebradillas, Puerto Rico</t>
  </si>
  <si>
    <t>Can=vanas+Lofza, Puerto Rico</t>
  </si>
  <si>
    <t>Canadian, Oklahoma</t>
  </si>
  <si>
    <t>Cannon+Wilson, Tennessee</t>
  </si>
  <si>
    <t>Canton city, Ohio</t>
  </si>
  <si>
    <t>Canton-Massillon, OH Metro Area</t>
  </si>
  <si>
    <t>Cape Coral city, Florida</t>
  </si>
  <si>
    <t>Cape Coral-Fort Myers, FL Metro Area</t>
  </si>
  <si>
    <t>Cape Girardeau, MO-IL Metro Area</t>
  </si>
  <si>
    <t>MO-IL</t>
  </si>
  <si>
    <t>Cape May, New Jersey</t>
  </si>
  <si>
    <t>Carbon, Pennsylvania</t>
  </si>
  <si>
    <t>Carbon+Emery+Sanpete+Sevier, Utah</t>
  </si>
  <si>
    <t>Carbon+Stillwater+Yellowstone, Montana</t>
  </si>
  <si>
    <t>Carbondale-Marion, IL Metro Area</t>
  </si>
  <si>
    <t>Carlisle+Fulton+Graves+Hickman, Kentucky</t>
  </si>
  <si>
    <t>Carlsbad city, California</t>
  </si>
  <si>
    <t>Carlsbad-Artesia, NM Micro Area</t>
  </si>
  <si>
    <t>Carlton+Cook+Lake+St. Louis, Minnesota</t>
  </si>
  <si>
    <t>Carmel city, Indiana</t>
  </si>
  <si>
    <t>Carmichael CDP, California</t>
  </si>
  <si>
    <t>Carolina, Puerto Rico</t>
  </si>
  <si>
    <t>Caroline+Dorchester+Talbot, Maryland</t>
  </si>
  <si>
    <t>Caroline+Essex+Middlesex, Virginia</t>
  </si>
  <si>
    <t>Carroll and Nearby Counties and Independent City, Virginia</t>
  </si>
  <si>
    <t>Carroll, Maryland</t>
  </si>
  <si>
    <t>Carroll+Choctaw+Leflore+Montgomery, Mississippi</t>
  </si>
  <si>
    <t>Carroll+Coos, New Hampshire</t>
  </si>
  <si>
    <t>Carroll+Haralson+Heard, Georgia</t>
  </si>
  <si>
    <t>Carroll+Jo Daviess+Stephenson, Illinois</t>
  </si>
  <si>
    <t>Carroll+Stark, Ohio</t>
  </si>
  <si>
    <t>Carrollton city, Texas</t>
  </si>
  <si>
    <t>Carson City (city), Nevada</t>
  </si>
  <si>
    <t>NV</t>
  </si>
  <si>
    <t>Carson city, California</t>
  </si>
  <si>
    <t>Carson City, Nevada</t>
  </si>
  <si>
    <t>Carson City, NV Metro Area</t>
  </si>
  <si>
    <t>Carter+Love, Oklahoma</t>
  </si>
  <si>
    <t>Carter+Unicoi, Tennessee</t>
  </si>
  <si>
    <t>Carteret, North Carolina</t>
  </si>
  <si>
    <t>Carver, Minnesota</t>
  </si>
  <si>
    <t>Cary town, North Carolina</t>
  </si>
  <si>
    <t>Casa Grande city, Arizona</t>
  </si>
  <si>
    <t>Casas Adobes CDP, Arizona</t>
  </si>
  <si>
    <t>Cascade, Montana</t>
  </si>
  <si>
    <t>Casper, WY Metro Area</t>
  </si>
  <si>
    <t>Cass, Michigan</t>
  </si>
  <si>
    <t>Cass, North Dakota</t>
  </si>
  <si>
    <t>Cass+Crow Wing, Minnesota</t>
  </si>
  <si>
    <t>Cass+Douglas+Saunders+Washington, Nebraska</t>
  </si>
  <si>
    <t>Cass+Marion+Morris, Texas</t>
  </si>
  <si>
    <t>Cass+White, Indiana</t>
  </si>
  <si>
    <t>Castle Rock town, Colorado</t>
  </si>
  <si>
    <t>Castro Valley CDP, California</t>
  </si>
  <si>
    <t>Cata±o+Toa Baja, Puerto Rico</t>
  </si>
  <si>
    <t>Catahoula and Nearby Parishes, Louisiana</t>
  </si>
  <si>
    <t>Catalina Foothills CDP, Arizona</t>
  </si>
  <si>
    <t>Catawba, North Carolina</t>
  </si>
  <si>
    <t>Cathedral City city, California</t>
  </si>
  <si>
    <t>Catoosa, Georgia</t>
  </si>
  <si>
    <t>Catron+Cibola+Sierra+Socorro, New Mexico</t>
  </si>
  <si>
    <t>Cattaraugus, New York</t>
  </si>
  <si>
    <t>Cayuga, New York</t>
  </si>
  <si>
    <t>Cecil, Maryland</t>
  </si>
  <si>
    <t>Cedar Park city, Texas</t>
  </si>
  <si>
    <t>Cedar Rapids city, Iowa</t>
  </si>
  <si>
    <t>Cedar Rapids, IA Metro Area</t>
  </si>
  <si>
    <t>Cedar+Clinton+Jackson, Iowa</t>
  </si>
  <si>
    <t>Ceiba+Culebra+Fajardo+Vieques, Puerto Rico</t>
  </si>
  <si>
    <t>Centennial city, Colorado</t>
  </si>
  <si>
    <t>Central Colorado, Colorado</t>
  </si>
  <si>
    <t>Central Idaho 50, Idaho</t>
  </si>
  <si>
    <t>Central Kansas 50, Kansas</t>
  </si>
  <si>
    <t>Central Montana, Montana</t>
  </si>
  <si>
    <t>Central South Dakota, South Dakota</t>
  </si>
  <si>
    <t>SD</t>
  </si>
  <si>
    <t>Centralia, WA Micro Area</t>
  </si>
  <si>
    <t>Centre, Pennsylvania</t>
  </si>
  <si>
    <t>Centreville CDP, Virginia</t>
  </si>
  <si>
    <t>Cerritos city, California</t>
  </si>
  <si>
    <t>Cerro Gordo+Worth, Iowa</t>
  </si>
  <si>
    <t>Chambers+Liberty, Texas</t>
  </si>
  <si>
    <t>Chambers+Randolph, Alabama</t>
  </si>
  <si>
    <t>Chambersburg-Waynesboro, PA Metro Area</t>
  </si>
  <si>
    <t>Champaign city, Illinois</t>
  </si>
  <si>
    <t>Champaign+Logan+Shelby, Ohio</t>
  </si>
  <si>
    <t>Champaign+Piatt, Illinois</t>
  </si>
  <si>
    <t>Champaign-Urbana, IL Metro Area</t>
  </si>
  <si>
    <t>Chandler city, Arizona</t>
  </si>
  <si>
    <t>Chapel Hill town, North Carolina</t>
  </si>
  <si>
    <t>Charles City+King and Queen+King William+New Kent, Virginia</t>
  </si>
  <si>
    <t>Charles, Maryland</t>
  </si>
  <si>
    <t>Charleston city, South Carolina</t>
  </si>
  <si>
    <t>Charleston, South Carolina</t>
  </si>
  <si>
    <t>Charleston, WV Metro Area</t>
  </si>
  <si>
    <t>Charleston-Mattoon, IL Micro Area</t>
  </si>
  <si>
    <t>Charleston-North Charleston, SC Metro Area</t>
  </si>
  <si>
    <t>Charlotte city, North Carolina</t>
  </si>
  <si>
    <t>Charlotte, Florida</t>
  </si>
  <si>
    <t>Charlotte-Concord-Gastonia, NC-SC Metro Area</t>
  </si>
  <si>
    <t>NC-SC</t>
  </si>
  <si>
    <t>Charlottesville, VA Metro Area</t>
  </si>
  <si>
    <t>Charlton+Clinch+Pierce+Ware, Georgia</t>
  </si>
  <si>
    <t>Chase+Coffey+Lyon+Marion, Kansas</t>
  </si>
  <si>
    <t>Chatham, Georgia</t>
  </si>
  <si>
    <t>Chatham, North Carolina</t>
  </si>
  <si>
    <t>Chattahoochee and Nearby Counties 50, Georgia</t>
  </si>
  <si>
    <t>Chattanooga city, Tennessee</t>
  </si>
  <si>
    <t>Chattanooga, TN-GA Metro Area</t>
  </si>
  <si>
    <t>TN-GA</t>
  </si>
  <si>
    <t>Chattooga+Floyd+Polk, Georgia</t>
  </si>
  <si>
    <t>Chautauqua, New York</t>
  </si>
  <si>
    <t>Chaves, New Mexico</t>
  </si>
  <si>
    <t>Cheatham+Dickson, Tennessee</t>
  </si>
  <si>
    <t>Cheboygan+Emmet, Michigan</t>
  </si>
  <si>
    <t>Cheektowaga CDP, New York</t>
  </si>
  <si>
    <t>Chelan+Douglas, Washington</t>
  </si>
  <si>
    <t>Chemung, New York</t>
  </si>
  <si>
    <t>Chenango+Cortland, New York</t>
  </si>
  <si>
    <t>Cherokee, Georgia</t>
  </si>
  <si>
    <t>Cherokee, South Carolina</t>
  </si>
  <si>
    <t>Cherokee, Texas</t>
  </si>
  <si>
    <t>Cherokee+Clay+Cleburne, Alabama</t>
  </si>
  <si>
    <t>Cherokee+Clay+Graham+Macon, North Carolina</t>
  </si>
  <si>
    <t>Cherokee+Crawford, Kansas</t>
  </si>
  <si>
    <t>Chesapeake (city), Virginia</t>
  </si>
  <si>
    <t>Chesapeake city, Virginia</t>
  </si>
  <si>
    <t>Cheshire, New Hampshire</t>
  </si>
  <si>
    <t>Chester, Pennsylvania</t>
  </si>
  <si>
    <t>Chester+Lancaster, South Carolina</t>
  </si>
  <si>
    <t>Chester+Madison, Tennessee</t>
  </si>
  <si>
    <t>Chesterfield, Virginia</t>
  </si>
  <si>
    <t>Chesterfield+Marlboro, South Carolina</t>
  </si>
  <si>
    <t>Cheyenne, WY Metro Area</t>
  </si>
  <si>
    <t>Chicago city, Illinois</t>
  </si>
  <si>
    <t>Chicago-Naperville-Elgin, IL-IN-WI Metro Area</t>
  </si>
  <si>
    <t>IL-IN-WI</t>
  </si>
  <si>
    <t>Chico city, California</t>
  </si>
  <si>
    <t>Chico, CA Metro Area</t>
  </si>
  <si>
    <t>Chicopee city, Massachusetts</t>
  </si>
  <si>
    <t>Chillicothe, OH Micro Area</t>
  </si>
  <si>
    <t>Chino city, California</t>
  </si>
  <si>
    <t>Chino Hills city, California</t>
  </si>
  <si>
    <t>Chippewa, Wisconsin</t>
  </si>
  <si>
    <t>Chippewa+Luce+Mackinac, Michigan</t>
  </si>
  <si>
    <t>Chisago, Minnesota</t>
  </si>
  <si>
    <t>Chittenden, Vermont</t>
  </si>
  <si>
    <t>Choctaw+McCurtain+Pushmataha, Oklahoma</t>
  </si>
  <si>
    <t>Christian, Missouri</t>
  </si>
  <si>
    <t>Christian+Montgomery+Shelby, Illinois</t>
  </si>
  <si>
    <t>Christian+Trigg, Kentucky</t>
  </si>
  <si>
    <t>Chula Vista city, California</t>
  </si>
  <si>
    <t>Churchill and Nearby Counties, Nevada</t>
  </si>
  <si>
    <t>Ciales+Florida+Morovis, Puerto Rico</t>
  </si>
  <si>
    <t>Cicero town, Illinois</t>
  </si>
  <si>
    <t>Cincinnati city, Ohio</t>
  </si>
  <si>
    <t>Cincinnati, OH-KY-IN Metro Area</t>
  </si>
  <si>
    <t>OK-KY-IN</t>
  </si>
  <si>
    <t>Citrus Heights city, California</t>
  </si>
  <si>
    <t>Citrus, Florida</t>
  </si>
  <si>
    <t>Clackamas, Oregon</t>
  </si>
  <si>
    <t>Claiborne+Hancock+Hawkins, Tennessee</t>
  </si>
  <si>
    <t>Claiborne+Jefferson+Warren, Mississippi</t>
  </si>
  <si>
    <t>Claiborne+Webster, Louisiana</t>
  </si>
  <si>
    <t>Clallam+Jefferson, Washington</t>
  </si>
  <si>
    <t>Clare+Gladwin, Michigan</t>
  </si>
  <si>
    <t>Claremont-Lebanon, NH-VT Micro Area</t>
  </si>
  <si>
    <t>NH-VT</t>
  </si>
  <si>
    <t>Clarendon+Lee+Sumter, South Carolina</t>
  </si>
  <si>
    <t>Clarion+Jefferson, Pennsylvania</t>
  </si>
  <si>
    <t>Clark and Nearby Counties, South Dakota</t>
  </si>
  <si>
    <t>Clark, Indiana</t>
  </si>
  <si>
    <t>Clark, Nevada</t>
  </si>
  <si>
    <t>Clark, Ohio</t>
  </si>
  <si>
    <t>Clark+Douglas+Edgar+Moultrie, Illinois</t>
  </si>
  <si>
    <t>Clark+Fremont+Madison+Teton, Idaho</t>
  </si>
  <si>
    <t>Clark+Skamania, Washington</t>
  </si>
  <si>
    <t>Clark+Taylor, Wisconsin</t>
  </si>
  <si>
    <t>Clarke and Nearby Counties, Alabama</t>
  </si>
  <si>
    <t>Clarke, Georgia</t>
  </si>
  <si>
    <t>Clarke+Kemper+Lauderdale, Mississippi</t>
  </si>
  <si>
    <t>Clarke+Madison+Rappahannock+Warren, Virginia</t>
  </si>
  <si>
    <t>Clarksburg, WV Micro Area</t>
  </si>
  <si>
    <t>Clarksville, TN-KY Metro Area</t>
  </si>
  <si>
    <t>TN-KY</t>
  </si>
  <si>
    <t>Clatsop+Lincoln+Tillamook, Oregon</t>
  </si>
  <si>
    <t>Clay, Florida</t>
  </si>
  <si>
    <t>Clay, Minnesota</t>
  </si>
  <si>
    <t>Clay, Missouri</t>
  </si>
  <si>
    <t>Clay+Fentress+Pickett+Scott, Tennessee</t>
  </si>
  <si>
    <t>Clay+Greene, Arkansas</t>
  </si>
  <si>
    <t>Clay+Hamilton+Wayne+White, Illinois</t>
  </si>
  <si>
    <t>Clay+Knox+Whitley, Kentucky</t>
  </si>
  <si>
    <t>Clay+Monroe, Mississippi</t>
  </si>
  <si>
    <t>Clay+Parke+Sullivan+Vermillion, Indiana</t>
  </si>
  <si>
    <t>Clay+Union+Yankton, South Dakota</t>
  </si>
  <si>
    <t>Clayton, Georgia</t>
  </si>
  <si>
    <t>Clear Creek+Gilpin+Jefferson+Park, Colorado</t>
  </si>
  <si>
    <t>Clearfield, Pennsylvania</t>
  </si>
  <si>
    <t>Clearlake, CA Micro Area</t>
  </si>
  <si>
    <t>Clearwater city, Florida</t>
  </si>
  <si>
    <t>Cleveland city, Ohio</t>
  </si>
  <si>
    <t>Cleveland, North Carolina</t>
  </si>
  <si>
    <t>Cleveland, Oklahoma</t>
  </si>
  <si>
    <t>Cleveland, TN Metro Area</t>
  </si>
  <si>
    <t>Cleveland+Jefferson+Lincoln, Arkansas</t>
  </si>
  <si>
    <t>Cleveland-Elyria, OH Metro Area</t>
  </si>
  <si>
    <t>Clifton city, New Jersey</t>
  </si>
  <si>
    <t>Clinton, Michigan</t>
  </si>
  <si>
    <t>Clinton, New York</t>
  </si>
  <si>
    <t>Clinton+Fayette, Ohio</t>
  </si>
  <si>
    <t>Clinton+Fountain+Montgomery+Tipton, Indiana</t>
  </si>
  <si>
    <t>Clinton+Potter+Tioga, Pennsylvania</t>
  </si>
  <si>
    <t>Clovis city, California</t>
  </si>
  <si>
    <t>Clovis, NM Micro Area</t>
  </si>
  <si>
    <t>Coahoma+Panola+Quitman+Tallahatchie, Mississippi</t>
  </si>
  <si>
    <t>Coamo+Salinas+Santa Isabel, Puerto Rico</t>
  </si>
  <si>
    <t>Cobb, Georgia</t>
  </si>
  <si>
    <t>Cochise+Santa Cruz, Arizona</t>
  </si>
  <si>
    <t>Cocke+Sevier, Tennessee</t>
  </si>
  <si>
    <t>Coconino, Arizona</t>
  </si>
  <si>
    <t>Coconut Creek city, Florida</t>
  </si>
  <si>
    <t>Coeur d'Alene, ID Metro Area</t>
  </si>
  <si>
    <t>Coffee, Alabama</t>
  </si>
  <si>
    <t>Coffee+Franklin+Moore, Tennessee</t>
  </si>
  <si>
    <t>Colbert, Alabama</t>
  </si>
  <si>
    <t>Cole+Moniteau, Missouri</t>
  </si>
  <si>
    <t>Coles+Cumberland, Illinois</t>
  </si>
  <si>
    <t>Colfax+Cuming+Dodge, Nebraska</t>
  </si>
  <si>
    <t>College Station city, Texas</t>
  </si>
  <si>
    <t>College Station-Bryan, TX Metro Area</t>
  </si>
  <si>
    <t>Collier, Florida</t>
  </si>
  <si>
    <t>Collin, Texas</t>
  </si>
  <si>
    <t>Colonial Heights (city)+Dinwiddie+Petersburg (city)+Sussex, Virginia</t>
  </si>
  <si>
    <t>Colorado</t>
  </si>
  <si>
    <t>Colorado Springs city, Colorado</t>
  </si>
  <si>
    <t>Colorado Springs, CO Metro Area</t>
  </si>
  <si>
    <t>Colquitt+Mitchell, Georgia</t>
  </si>
  <si>
    <t>Colton city, California</t>
  </si>
  <si>
    <t>Columbia CDP, Maryland</t>
  </si>
  <si>
    <t>Columbia city, South Carolina</t>
  </si>
  <si>
    <t>Columbia, Georgia</t>
  </si>
  <si>
    <t>Columbia, MO Metro Area</t>
  </si>
  <si>
    <t>Columbia, New York</t>
  </si>
  <si>
    <t>Columbia, Oregon</t>
  </si>
  <si>
    <t>Columbia, SC Metro Area</t>
  </si>
  <si>
    <t>Columbia, Wisconsin</t>
  </si>
  <si>
    <t>Columbia+Lafayette+Union, Arkansas</t>
  </si>
  <si>
    <t>Columbia+Montour, Pennsylvania</t>
  </si>
  <si>
    <t>Columbiana, Ohio</t>
  </si>
  <si>
    <t>Columbus city, Georgia</t>
  </si>
  <si>
    <t>Columbus city, Ohio</t>
  </si>
  <si>
    <t>Columbus, GA-AL Metro Area</t>
  </si>
  <si>
    <t>GA-AL</t>
  </si>
  <si>
    <t>Columbus, IN Metro Area</t>
  </si>
  <si>
    <t>Columbus, MS Micro Area</t>
  </si>
  <si>
    <t>Columbus, OH Metro Area</t>
  </si>
  <si>
    <t>Colusa+Glenn+Tehama+Trinity, California</t>
  </si>
  <si>
    <t>Comal, Texas</t>
  </si>
  <si>
    <t>Comanche+Cotton, Oklahoma</t>
  </si>
  <si>
    <t>Commerce City city, Colorado</t>
  </si>
  <si>
    <t>Compton city, California</t>
  </si>
  <si>
    <t>Concord city, California</t>
  </si>
  <si>
    <t>Concord city, North Carolina</t>
  </si>
  <si>
    <t>Concord, NH Micro Area</t>
  </si>
  <si>
    <t>Connecticut</t>
  </si>
  <si>
    <t>Conroe city, Texas</t>
  </si>
  <si>
    <t>Contra Costa, California</t>
  </si>
  <si>
    <t>Cook, Illinois</t>
  </si>
  <si>
    <t>Cooke+Montague, Texas</t>
  </si>
  <si>
    <t>Cookeville, TN Micro Area</t>
  </si>
  <si>
    <t>Coon Rapids city, Minnesota</t>
  </si>
  <si>
    <t>Coos Bay, OR Micro Area</t>
  </si>
  <si>
    <t>Coos+Curry, Oregon</t>
  </si>
  <si>
    <t>Coosa+Tallapoosa, Alabama</t>
  </si>
  <si>
    <t>Copiah+Simpson, Mississippi</t>
  </si>
  <si>
    <t>Coral Gables city, Florida</t>
  </si>
  <si>
    <t>Coral Springs city, Florida</t>
  </si>
  <si>
    <t>Corning, NY Micro Area</t>
  </si>
  <si>
    <t>Corona city, California</t>
  </si>
  <si>
    <t>Corozal+Naranjito, Puerto Rico</t>
  </si>
  <si>
    <t>Corpus Christi, TX Metro Area</t>
  </si>
  <si>
    <t>Corvallis, OR Metro Area</t>
  </si>
  <si>
    <t>Coryell+Lampasas, Texas</t>
  </si>
  <si>
    <t>Coshocton+Holmes, Ohio</t>
  </si>
  <si>
    <t>Costa Mesa city, California</t>
  </si>
  <si>
    <t>Covington+Escambia, Alabama</t>
  </si>
  <si>
    <t>Covington+Forrest+Perry, Mississippi</t>
  </si>
  <si>
    <t>Coweta, Georgia</t>
  </si>
  <si>
    <t>Cowlitz, Washington</t>
  </si>
  <si>
    <t>Craig+Mayes+Nowata, Oklahoma</t>
  </si>
  <si>
    <t>Craighead+Poinsett, Arkansas</t>
  </si>
  <si>
    <t>Cranston city, Rhode Island</t>
  </si>
  <si>
    <t>Craven+Jones+Pamlico, North Carolina</t>
  </si>
  <si>
    <t>Crawford, Pennsylvania</t>
  </si>
  <si>
    <t>Crawford+Franklin, Arkansas</t>
  </si>
  <si>
    <t>Crawford+Grant+Lafayette+Richland, Wisconsin</t>
  </si>
  <si>
    <t>Crawford+Hardin+Wyandot, Ohio</t>
  </si>
  <si>
    <t>Crawford+Jones+Monroe+Twiggs, Georgia</t>
  </si>
  <si>
    <t>Crawford+Montmorency+Oscoda+Roscommon, Michigan</t>
  </si>
  <si>
    <t>Creek+Okmulgee, Oklahoma</t>
  </si>
  <si>
    <t>Crestview-Fort Walton Beach-Destin, FL Metro Area</t>
  </si>
  <si>
    <t>Crisp+Dooly+Turner+Wilcox, Georgia</t>
  </si>
  <si>
    <t>Crittenden+Mississippi, Arkansas</t>
  </si>
  <si>
    <t>Crockett+Gibson, Tennessee</t>
  </si>
  <si>
    <t>Crockett+Kinney+Terrell+Val Verde, Texas</t>
  </si>
  <si>
    <t>Crosby+Lubbock+Lynn, Texas</t>
  </si>
  <si>
    <t>Cross+Lee+St. Francis, Arkansas</t>
  </si>
  <si>
    <t>Crossville, TN Micro Area</t>
  </si>
  <si>
    <t>Cullman, AL Micro Area</t>
  </si>
  <si>
    <t>Cullman, Alabama</t>
  </si>
  <si>
    <t>Culpeper, Virginia</t>
  </si>
  <si>
    <t>Cumberland, MD-WV Metro Area</t>
  </si>
  <si>
    <t>MD-WV</t>
  </si>
  <si>
    <t>Cumberland, New Jersey</t>
  </si>
  <si>
    <t>Cumberland, North Carolina</t>
  </si>
  <si>
    <t>Cumberland, Tennessee</t>
  </si>
  <si>
    <t>Cumberland+Perry, Pennsylvania</t>
  </si>
  <si>
    <t>Cumberland+Sagadahoc, Maine</t>
  </si>
  <si>
    <t>Cupertino city, California</t>
  </si>
  <si>
    <t>Curry+Roosevelt, New Mexico</t>
  </si>
  <si>
    <t>Custer+Fremont, Colorado</t>
  </si>
  <si>
    <t>Cuyahoga, Ohio</t>
  </si>
  <si>
    <t>Dade+Walker, Georgia</t>
  </si>
  <si>
    <t>Daggett+Duchesne+Uintah, Utah</t>
  </si>
  <si>
    <t>Dakota, Minnesota</t>
  </si>
  <si>
    <t>Dale City CDP, Virginia</t>
  </si>
  <si>
    <t>Dallas city, Texas</t>
  </si>
  <si>
    <t>Dallas, Iowa</t>
  </si>
  <si>
    <t>Dallas, Texas</t>
  </si>
  <si>
    <t>Dallas+Marengo+Perry+Wilcox, Alabama</t>
  </si>
  <si>
    <t>Dallas+Polk+Webster, Missouri</t>
  </si>
  <si>
    <t>Dallas-Fort Worth-Arlington, TX Metro Area</t>
  </si>
  <si>
    <t>Dalton, GA Metro Area</t>
  </si>
  <si>
    <t>Daly City city, California</t>
  </si>
  <si>
    <t>Danbury city, Connecticut</t>
  </si>
  <si>
    <t>Dane, Wisconsin</t>
  </si>
  <si>
    <t>Danville (city)+Pittsylvania, Virginia</t>
  </si>
  <si>
    <t>Danville, IL Metro Area</t>
  </si>
  <si>
    <t>Danville, KY Micro Area</t>
  </si>
  <si>
    <t>Danville, VA Micro Area</t>
  </si>
  <si>
    <t>Daphne-Fairhope-Foley, AL Metro Area</t>
  </si>
  <si>
    <t>Darke+Preble, Ohio</t>
  </si>
  <si>
    <t>Darlington, South Carolina</t>
  </si>
  <si>
    <t>Dauphin, Pennsylvania</t>
  </si>
  <si>
    <t>Davenport city, Iowa</t>
  </si>
  <si>
    <t>Davenport-Moline-Rock Island, IA-IL Metro Area</t>
  </si>
  <si>
    <t>IA-IL</t>
  </si>
  <si>
    <t>Davidson, North Carolina</t>
  </si>
  <si>
    <t>Davidson, Tennessee</t>
  </si>
  <si>
    <t>Davie town, Florida</t>
  </si>
  <si>
    <t>Davie+Yadkin, North Carolina</t>
  </si>
  <si>
    <t>Daviess+Greene+Martin, Indiana</t>
  </si>
  <si>
    <t>Daviess+Hancock+McLean, Kentucky</t>
  </si>
  <si>
    <t>Davis city, California</t>
  </si>
  <si>
    <t>Davis, Utah</t>
  </si>
  <si>
    <t>Dawson+Pickens, Georgia</t>
  </si>
  <si>
    <t>Dayton city, Ohio</t>
  </si>
  <si>
    <t>Dayton, OH Metro Area</t>
  </si>
  <si>
    <t>Daytona Beach city, Florida</t>
  </si>
  <si>
    <t>De Witt+Logan+Mason, Illinois</t>
  </si>
  <si>
    <t>Dearborn city, Michigan</t>
  </si>
  <si>
    <t>Dearborn Heights city, Michigan</t>
  </si>
  <si>
    <t>Dearborn+Franklin+Ohio+Union, Indiana</t>
  </si>
  <si>
    <t>Decatur, AL Metro Area</t>
  </si>
  <si>
    <t>Decatur, IL Metro Area</t>
  </si>
  <si>
    <t>Decatur+Henderson+Lewis+Perry, Tennessee</t>
  </si>
  <si>
    <t>Decatur+Ripley+Switzerland, Indiana</t>
  </si>
  <si>
    <t>Deer Lodge+Granite+Powell+Ravalli, Montana</t>
  </si>
  <si>
    <t>Deerfield Beach city, Florida</t>
  </si>
  <si>
    <t>Defiance+Henry+Williams, Ohio</t>
  </si>
  <si>
    <t>DeKalb, Alabama</t>
  </si>
  <si>
    <t>DeKalb, Georgia</t>
  </si>
  <si>
    <t>DeKalb, Illinois</t>
  </si>
  <si>
    <t>DeKalb+Grundy+Warren, Tennessee</t>
  </si>
  <si>
    <t>DeKalb+Steuben, Indiana</t>
  </si>
  <si>
    <t>Del Norte+Modoc+Siskiyou, California</t>
  </si>
  <si>
    <t>Delano city, California</t>
  </si>
  <si>
    <t>Delaware</t>
  </si>
  <si>
    <t>DE</t>
  </si>
  <si>
    <t>Delaware, Indiana</t>
  </si>
  <si>
    <t>Delaware, Pennsylvania</t>
  </si>
  <si>
    <t>Delaware+Greene, New York</t>
  </si>
  <si>
    <t>Delaware+Morrow, Ohio</t>
  </si>
  <si>
    <t>Delaware+Ottawa, Oklahoma</t>
  </si>
  <si>
    <t>Delray Beach city, Florida</t>
  </si>
  <si>
    <t>Delta+Montrose+Ouray, Colorado</t>
  </si>
  <si>
    <t>Deltona city, Florida</t>
  </si>
  <si>
    <t>Deltona-Daytona Beach-Ormond Beach, FL Metro Area</t>
  </si>
  <si>
    <t>Dent+Maries+Phelps, Missouri</t>
  </si>
  <si>
    <t>Denton city, Texas</t>
  </si>
  <si>
    <t>Denton, Texas</t>
  </si>
  <si>
    <t>Denver city, Colorado</t>
  </si>
  <si>
    <t>Denver, Colorado</t>
  </si>
  <si>
    <t>Denver-Aurora-Lakewood, CO Metro Area</t>
  </si>
  <si>
    <t>Des Moines city, Iowa</t>
  </si>
  <si>
    <t>Des Moines+Henry+Lee, Iowa</t>
  </si>
  <si>
    <t>Des Moines-West Des Moines, IA Metro Area</t>
  </si>
  <si>
    <t>Des Plaines city, Illinois</t>
  </si>
  <si>
    <t>Deschutes, Oregon</t>
  </si>
  <si>
    <t>DeSoto city, Texas</t>
  </si>
  <si>
    <t>DeSoto, Mississippi</t>
  </si>
  <si>
    <t>DeSoto+Hardee, Florida</t>
  </si>
  <si>
    <t>Detroit city, Michigan</t>
  </si>
  <si>
    <t>Detroit-Warren-Dearborn, MI Metro Area</t>
  </si>
  <si>
    <t>Diamond Bar city, California</t>
  </si>
  <si>
    <t>Dickinson+Iron+Menominee, Michigan</t>
  </si>
  <si>
    <t>Dillon+Marion+Williamsburg, South Carolina</t>
  </si>
  <si>
    <t>District of Columbia</t>
  </si>
  <si>
    <t>District of Columbia, District of Columbia</t>
  </si>
  <si>
    <t>Dixie+Madison+Taylor, Florida</t>
  </si>
  <si>
    <t>Do±a Ana, New Mexico</t>
  </si>
  <si>
    <t>Doddridge+Harrison+Taylor, West Virginia</t>
  </si>
  <si>
    <t>Dodge and Nearby Counties, Georgia</t>
  </si>
  <si>
    <t>Dodge, Wisconsin</t>
  </si>
  <si>
    <t>Dodge+Fillmore+Olmsted+Wabasha, Minnesota</t>
  </si>
  <si>
    <t>Dorado+Vega Alta, Puerto Rico</t>
  </si>
  <si>
    <t>Doral city, Florida</t>
  </si>
  <si>
    <t>Dorchester, South Carolina</t>
  </si>
  <si>
    <t>Dothan, AL Metro Area</t>
  </si>
  <si>
    <t>Dougherty, Georgia</t>
  </si>
  <si>
    <t>Douglas, Georgia</t>
  </si>
  <si>
    <t>Douglas, Kansas</t>
  </si>
  <si>
    <t>Douglas, Oregon</t>
  </si>
  <si>
    <t>Douglas+Elbert, Colorado</t>
  </si>
  <si>
    <t>Douglas+Lyon, Nevada</t>
  </si>
  <si>
    <t>Douglas+Ozark+Texas+Wright, Missouri</t>
  </si>
  <si>
    <t>Dover, DE Metro Area</t>
  </si>
  <si>
    <t>Downey city, California</t>
  </si>
  <si>
    <t>Dublin city, California</t>
  </si>
  <si>
    <t>Dublin, GA Micro Area</t>
  </si>
  <si>
    <t>DuBois, PA Micro Area</t>
  </si>
  <si>
    <t>Dubois+Pike, Indiana</t>
  </si>
  <si>
    <t>Dubuque, IA Metro Area</t>
  </si>
  <si>
    <t>Dubuque, Iowa</t>
  </si>
  <si>
    <t>Duluth city, Minnesota</t>
  </si>
  <si>
    <t>Duluth, MN-WI Metro Area</t>
  </si>
  <si>
    <t>MN-WI</t>
  </si>
  <si>
    <t>Dundalk CDP, Maryland</t>
  </si>
  <si>
    <t>Dunklin+New Madrid+Pemiscot, Missouri</t>
  </si>
  <si>
    <t>Dunn, NC Micro Area</t>
  </si>
  <si>
    <t>Dunn+Pepin, Wisconsin</t>
  </si>
  <si>
    <t>DuPage, Illinois</t>
  </si>
  <si>
    <t>Duplin, North Carolina</t>
  </si>
  <si>
    <t>Durango, CO Micro Area</t>
  </si>
  <si>
    <t>Durham, North Carolina</t>
  </si>
  <si>
    <t>Durham-Chapel Hill, NC Metro Area</t>
  </si>
  <si>
    <t>Dutchess, New York</t>
  </si>
  <si>
    <t>Duval, Florida</t>
  </si>
  <si>
    <t>Duval+Jim Wells, Texas</t>
  </si>
  <si>
    <t>Dyer+Haywood+Lake+Lauderdale, Tennessee</t>
  </si>
  <si>
    <t>Eagan city, Minnesota</t>
  </si>
  <si>
    <t>Eagle Pass, TX Micro Area</t>
  </si>
  <si>
    <t>Eagle, Colorado</t>
  </si>
  <si>
    <t>East Baton Rouge, Louisiana</t>
  </si>
  <si>
    <t>East Central California 50, California</t>
  </si>
  <si>
    <t>East Central Panhandle, Texas</t>
  </si>
  <si>
    <t>East Feliciana+Pointe Coupee+St. Helena+West Feliciana, Louisiana</t>
  </si>
  <si>
    <t>East Hartford CDP, Connecticut</t>
  </si>
  <si>
    <t>East Los Angeles CDP, California</t>
  </si>
  <si>
    <t>East Montana, Montana</t>
  </si>
  <si>
    <t>East Orange city, New Jersey</t>
  </si>
  <si>
    <t>East Stroudsburg, PA Metro Area</t>
  </si>
  <si>
    <t>Eastland and Nearby Counties, Texas</t>
  </si>
  <si>
    <t>Eastvale city, California</t>
  </si>
  <si>
    <t>Eaton, Michigan</t>
  </si>
  <si>
    <t>Eau Claire, WI Metro Area</t>
  </si>
  <si>
    <t>Eau Claire, Wisconsin</t>
  </si>
  <si>
    <t>Ector, Texas</t>
  </si>
  <si>
    <t>Eddy, New Mexico</t>
  </si>
  <si>
    <t>Eden Prairie city, Minnesota</t>
  </si>
  <si>
    <t>Edgecombe, North Carolina</t>
  </si>
  <si>
    <t>Edina city, Minnesota</t>
  </si>
  <si>
    <t>Edinburg city, Texas</t>
  </si>
  <si>
    <t>Edmond city, Oklahoma</t>
  </si>
  <si>
    <t>Edwards, CO Micro Area</t>
  </si>
  <si>
    <t>Effingham+Fayette+Jasper, Illinois</t>
  </si>
  <si>
    <t>El Cajon city, California</t>
  </si>
  <si>
    <t>El Centro, CA Metro Area</t>
  </si>
  <si>
    <t>El Dorado, California</t>
  </si>
  <si>
    <t>El Monte city, California</t>
  </si>
  <si>
    <t>El Paso city, Texas</t>
  </si>
  <si>
    <t>El Paso, TX Metro Area</t>
  </si>
  <si>
    <t>El Paso+Hudspeth, Texas</t>
  </si>
  <si>
    <t>El Paso+Teller, Colorado</t>
  </si>
  <si>
    <t>Elbert+Franklin+Hart+Stephens, Georgia</t>
  </si>
  <si>
    <t>Elgin city, Illinois</t>
  </si>
  <si>
    <t>Elizabeth City, NC Micro Area</t>
  </si>
  <si>
    <t>Elizabeth city, New Jersey</t>
  </si>
  <si>
    <t>Elizabethtown-Fort Knox, KY Metro Area</t>
  </si>
  <si>
    <t>Elk and Nearby Counties, Kansas</t>
  </si>
  <si>
    <t>Elk and Nearby Counties, Pennsylvania</t>
  </si>
  <si>
    <t>Elk Grove city, California</t>
  </si>
  <si>
    <t>Elkhart city, Indiana</t>
  </si>
  <si>
    <t>Elkhart, Indiana</t>
  </si>
  <si>
    <t>Elkhart-Goshen, IN Metro Area</t>
  </si>
  <si>
    <t>Elko, NV Micro Area</t>
  </si>
  <si>
    <t>Elko+Eureka, Nevada</t>
  </si>
  <si>
    <t>Ellicott City CDP, Maryland</t>
  </si>
  <si>
    <t>Ellis, Texas</t>
  </si>
  <si>
    <t>Elmira, NY Metro Area</t>
  </si>
  <si>
    <t>Elmore, Alabama</t>
  </si>
  <si>
    <t>Elyria city, Ohio</t>
  </si>
  <si>
    <t>Emanuel+Jefferson+Jenkins+Screven, Georgia</t>
  </si>
  <si>
    <t>Emmet and Nearby Counties, Iowa</t>
  </si>
  <si>
    <t>Encinitas city, California</t>
  </si>
  <si>
    <t>Enid, OK Metro Area</t>
  </si>
  <si>
    <t>Enterprise CDP, Nevada</t>
  </si>
  <si>
    <t>Enterprise, AL Micro Area</t>
  </si>
  <si>
    <t>Erie city, Pennsylvania</t>
  </si>
  <si>
    <t>Erie, New York</t>
  </si>
  <si>
    <t>Erie, Ohio</t>
  </si>
  <si>
    <t>Erie, PA Metro Area</t>
  </si>
  <si>
    <t>Erie, Pennsylvania</t>
  </si>
  <si>
    <t>Escambia, Florida</t>
  </si>
  <si>
    <t>Escondido city, California</t>
  </si>
  <si>
    <t>Esmeralda+Lincoln+Nye+White Pine, Nevada</t>
  </si>
  <si>
    <t>Essex, Massachusetts</t>
  </si>
  <si>
    <t>Essex, New Jersey</t>
  </si>
  <si>
    <t>Essex+Fulton+Hamilton+Montgomery, New York</t>
  </si>
  <si>
    <t>Estill+Madison, Kentucky</t>
  </si>
  <si>
    <t>Etowah, Alabama</t>
  </si>
  <si>
    <t>Eugene city, Oregon</t>
  </si>
  <si>
    <t>Eugene, OR Metro Area</t>
  </si>
  <si>
    <t>Euless city, Texas</t>
  </si>
  <si>
    <t>Eureka-Arcata-Fortuna, CA Micro Area</t>
  </si>
  <si>
    <t>Evanston city, Illinois</t>
  </si>
  <si>
    <t>Evansville city, Indiana</t>
  </si>
  <si>
    <t>Evansville, IN-KY Metro Area</t>
  </si>
  <si>
    <t>IN-KY</t>
  </si>
  <si>
    <t>Everett city, Washington</t>
  </si>
  <si>
    <t>Fairbanks North Star, Alaska</t>
  </si>
  <si>
    <t>Fairbanks, AK Metro Area</t>
  </si>
  <si>
    <t>Fairfax (city)+Fairfax (county)+Falls Church (city), Virginia</t>
  </si>
  <si>
    <t>Fairfield city, California</t>
  </si>
  <si>
    <t>Fairfield, Connecticut</t>
  </si>
  <si>
    <t>Fairfield, Ohio</t>
  </si>
  <si>
    <t>Fairfield+Kershaw, South Carolina</t>
  </si>
  <si>
    <t>Fairmont, WV Micro Area</t>
  </si>
  <si>
    <t>Fall River city, Massachusetts</t>
  </si>
  <si>
    <t>Falls+McLennan, Texas</t>
  </si>
  <si>
    <t>Fannin+Gilmer, Georgia</t>
  </si>
  <si>
    <t>Fannin+Lamar+Red River, Texas</t>
  </si>
  <si>
    <t>Fargo city, North Dakota</t>
  </si>
  <si>
    <t>Fargo, ND-MN Metro Area</t>
  </si>
  <si>
    <t>ND-MN</t>
  </si>
  <si>
    <t>Faribault-Northfield, MN Micro Area</t>
  </si>
  <si>
    <t>Farmington Hills city, Michigan</t>
  </si>
  <si>
    <t>Farmington, MO Micro Area</t>
  </si>
  <si>
    <t>Farmington, NM Metro Area</t>
  </si>
  <si>
    <t>Faulkner, Arkansas</t>
  </si>
  <si>
    <t>Fauquier, Virginia</t>
  </si>
  <si>
    <t>Fayette, Georgia</t>
  </si>
  <si>
    <t>Fayette, Kentucky</t>
  </si>
  <si>
    <t>Fayette+Greene, Pennsylvania</t>
  </si>
  <si>
    <t>Fayette+Henry+Rush, Indiana</t>
  </si>
  <si>
    <t>Fayette+Lamar+Marion, Alabama</t>
  </si>
  <si>
    <t>Fayette+Raleigh, West Virginia</t>
  </si>
  <si>
    <t>Fayette+Tipton, Tennessee</t>
  </si>
  <si>
    <t>Fayetteville city, Arkansas</t>
  </si>
  <si>
    <t>Fayetteville city, North Carolina</t>
  </si>
  <si>
    <t>Fayetteville, NC Metro Area</t>
  </si>
  <si>
    <t>Fayetteville-Springdale-Rogers, AR-MO Metro Area</t>
  </si>
  <si>
    <t>AR-MO</t>
  </si>
  <si>
    <t>Federal Way city, Washington</t>
  </si>
  <si>
    <t>Fergus Falls, MN Micro Area</t>
  </si>
  <si>
    <t>Fernley, NV Micro Area</t>
  </si>
  <si>
    <t>Findlay, OH Micro Area</t>
  </si>
  <si>
    <t>Fishers city, Indiana</t>
  </si>
  <si>
    <t>Flagler, Florida</t>
  </si>
  <si>
    <t>Flagstaff, AZ Metro Area</t>
  </si>
  <si>
    <t>Flathead, Montana</t>
  </si>
  <si>
    <t>Fleming and Nearby Counties 50, Kentucky</t>
  </si>
  <si>
    <t>Flint city, Michigan</t>
  </si>
  <si>
    <t>Flint, MI Metro Area</t>
  </si>
  <si>
    <t>Florence, SC Metro Area</t>
  </si>
  <si>
    <t>Florence, South Carolina</t>
  </si>
  <si>
    <t>Florence+Forest+Marinette, Wisconsin</t>
  </si>
  <si>
    <t>Florence-Graham CDP, California</t>
  </si>
  <si>
    <t>Florence-Muscle Shoals, AL Metro Area</t>
  </si>
  <si>
    <t>Florida</t>
  </si>
  <si>
    <t>Florissant city, Missouri</t>
  </si>
  <si>
    <t>Flower Mound town, Texas</t>
  </si>
  <si>
    <t>Floyd and Nearby Counties 50, Iowa</t>
  </si>
  <si>
    <t>Floyd, Indiana</t>
  </si>
  <si>
    <t>Folsom city, California</t>
  </si>
  <si>
    <t>Fond du Lac, WI Metro Area</t>
  </si>
  <si>
    <t>Fond du Lac, Wisconsin</t>
  </si>
  <si>
    <t>Fontana city, California</t>
  </si>
  <si>
    <t>Ford+Iroquois+Livingston, Illinois</t>
  </si>
  <si>
    <t>Forest City, NC Micro Area</t>
  </si>
  <si>
    <t>Forsyth, Georgia</t>
  </si>
  <si>
    <t>Forsyth+Stokes, North Carolina</t>
  </si>
  <si>
    <t>Fort Bend, Texas</t>
  </si>
  <si>
    <t>Fort Collins city, Colorado</t>
  </si>
  <si>
    <t>Fort Collins, CO Metro Area</t>
  </si>
  <si>
    <t>Fort Lauderdale city, Florida</t>
  </si>
  <si>
    <t>Fort Leonard Wood, MO Micro Area</t>
  </si>
  <si>
    <t>Fort Madison-Keokuk, IA-IL-MO Micro Area</t>
  </si>
  <si>
    <t>IA-IL-MO</t>
  </si>
  <si>
    <t>Fort Myers city, Florida</t>
  </si>
  <si>
    <t>Fort Payne, AL Micro Area</t>
  </si>
  <si>
    <t>Fort Polk South, LA Micro Area</t>
  </si>
  <si>
    <t>Fort Smith, AR-OK Metro Area</t>
  </si>
  <si>
    <t>AR-OK</t>
  </si>
  <si>
    <t>Fort Wayne city, Indiana</t>
  </si>
  <si>
    <t>Fort Wayne, IN Metro Area</t>
  </si>
  <si>
    <t>Fort Worth city, Texas</t>
  </si>
  <si>
    <t>Fountain Valley city, California</t>
  </si>
  <si>
    <t>Fountainebleau CDP, Florida</t>
  </si>
  <si>
    <t>Framingham city, Massachusetts</t>
  </si>
  <si>
    <t>Frankfort, KY Micro Area</t>
  </si>
  <si>
    <t>Franklin (city)+Isle of Wight+Southampton+Surry, Virginia</t>
  </si>
  <si>
    <t>Franklin (county), Virginia</t>
  </si>
  <si>
    <t>Franklin and Nearby Counties 50, Texas</t>
  </si>
  <si>
    <t>Franklin and Nearby Counties, Kentucky</t>
  </si>
  <si>
    <t>Franklin city, Tennessee</t>
  </si>
  <si>
    <t>Franklin, Massachusetts</t>
  </si>
  <si>
    <t>Franklin, Missouri</t>
  </si>
  <si>
    <t>Franklin, New York</t>
  </si>
  <si>
    <t>Franklin, North Carolina</t>
  </si>
  <si>
    <t>Franklin, Ohio</t>
  </si>
  <si>
    <t>Franklin, Pennsylvania</t>
  </si>
  <si>
    <t>Franklin, Washington</t>
  </si>
  <si>
    <t>Franklin+Gallatin+Saline, Illinois</t>
  </si>
  <si>
    <t>Franklin+Grand Isle, Vermont</t>
  </si>
  <si>
    <t>Franklin+Piscataquis+Somerset, Maine</t>
  </si>
  <si>
    <t>Franklin+Winston, Alabama</t>
  </si>
  <si>
    <t>Frederick city, Maryland</t>
  </si>
  <si>
    <t>Frederick, Maryland</t>
  </si>
  <si>
    <t>Frederick+Winchester (city), Virginia</t>
  </si>
  <si>
    <t>Fredericksburg (city)+Spotsylvania, Virginia</t>
  </si>
  <si>
    <t>Freeborn+Mower, Minnesota</t>
  </si>
  <si>
    <t>Freestone+Leon+Limestone+Navarro, Texas</t>
  </si>
  <si>
    <t>Fremont city, California</t>
  </si>
  <si>
    <t>Fremont, OH Micro Area</t>
  </si>
  <si>
    <t>Fremont+Lincoln+Sublette+Teton, Wyoming</t>
  </si>
  <si>
    <t>Fresno city, California</t>
  </si>
  <si>
    <t>Fresno, CA Metro Area</t>
  </si>
  <si>
    <t>Fresno, California</t>
  </si>
  <si>
    <t>Frio+Uvalde+Zavala, Texas</t>
  </si>
  <si>
    <t>Frisco city, Texas</t>
  </si>
  <si>
    <t>Fullerton city, California</t>
  </si>
  <si>
    <t>Fulton, Georgia</t>
  </si>
  <si>
    <t>Fulton+Lucas+Ottawa, Ohio</t>
  </si>
  <si>
    <t>Fulton+Miami, Indiana</t>
  </si>
  <si>
    <t>Fulton+Tazewell, Illinois</t>
  </si>
  <si>
    <t>Gadsden, AL Metro Area</t>
  </si>
  <si>
    <t>Gadsden+Jefferson+Leon+Wakulla, Florida</t>
  </si>
  <si>
    <t>Gaffney, SC Micro Area</t>
  </si>
  <si>
    <t>Gaines and Nearby Counties, Texas</t>
  </si>
  <si>
    <t>Gainesville city, Florida</t>
  </si>
  <si>
    <t>Gainesville, FL Metro Area</t>
  </si>
  <si>
    <t>Gainesville, GA Metro Area</t>
  </si>
  <si>
    <t>Gaithersburg city, Maryland</t>
  </si>
  <si>
    <t>Galesburg, IL Micro Area</t>
  </si>
  <si>
    <t>Gallatin, Montana</t>
  </si>
  <si>
    <t>Gallia+Meigs, Ohio</t>
  </si>
  <si>
    <t>Gallup, NM Micro Area</t>
  </si>
  <si>
    <t>Galveston city, Texas</t>
  </si>
  <si>
    <t>Galveston, Texas</t>
  </si>
  <si>
    <t>Garden Grove city, California</t>
  </si>
  <si>
    <t>Gardena city, California</t>
  </si>
  <si>
    <t>Garfield, Oklahoma</t>
  </si>
  <si>
    <t>Garfield+Pitkin, Colorado</t>
  </si>
  <si>
    <t>Garland city, Texas</t>
  </si>
  <si>
    <t>Garland, Arkansas</t>
  </si>
  <si>
    <t>Garrard+Mercer+Rockcastle, Kentucky</t>
  </si>
  <si>
    <t>Garvin+Jefferson+Murray+Stephens, Oklahoma</t>
  </si>
  <si>
    <t>Gary city, Indiana</t>
  </si>
  <si>
    <t>Gaston, North Carolina</t>
  </si>
  <si>
    <t>Gastonia city, North Carolina</t>
  </si>
  <si>
    <t>Geary+Pottawatomie+Riley, Kansas</t>
  </si>
  <si>
    <t>Geauga, Ohio</t>
  </si>
  <si>
    <t>Genesee, Michigan</t>
  </si>
  <si>
    <t>Genesee, New York</t>
  </si>
  <si>
    <t>Geneva+Henry+Houston, Alabama</t>
  </si>
  <si>
    <t>George+Greene+Wayne, Mississippi</t>
  </si>
  <si>
    <t>Georgetown city, Texas</t>
  </si>
  <si>
    <t>Georgetown, SC Micro Area</t>
  </si>
  <si>
    <t>Georgetown, South Carolina</t>
  </si>
  <si>
    <t>Georgia</t>
  </si>
  <si>
    <t>Germantown CDP, Maryland</t>
  </si>
  <si>
    <t>Gettysburg, PA Metro Area</t>
  </si>
  <si>
    <t>Gibson+Knox, Indiana</t>
  </si>
  <si>
    <t>Gila, Arizona</t>
  </si>
  <si>
    <t>Gilbert town, Arizona</t>
  </si>
  <si>
    <t>Gilchrist+Levy, Florida</t>
  </si>
  <si>
    <t>Giles+Marshall, Tennessee</t>
  </si>
  <si>
    <t>Giles+Pulaski, Virginia</t>
  </si>
  <si>
    <t>Gilroy city, California</t>
  </si>
  <si>
    <t>Glades+Hendry+Okeechobee, Florida</t>
  </si>
  <si>
    <t>Glasgow, KY Micro Area</t>
  </si>
  <si>
    <t>Glen Burnie CDP, Maryland</t>
  </si>
  <si>
    <t>Glendale city, Arizona</t>
  </si>
  <si>
    <t>Glendale city, California</t>
  </si>
  <si>
    <t>Glendora city, California</t>
  </si>
  <si>
    <t>Glens Falls, NY Metro Area</t>
  </si>
  <si>
    <t>Glenwood Springs, CO Micro Area</t>
  </si>
  <si>
    <t>Gloucester, New Jersey</t>
  </si>
  <si>
    <t>Gloucester+Mathews+Poquoson (city)+York, Virginia</t>
  </si>
  <si>
    <t>Gloversville, NY Micro Area</t>
  </si>
  <si>
    <t>Goldsboro, NC Metro Area</t>
  </si>
  <si>
    <t>Goliad+Victoria, Texas</t>
  </si>
  <si>
    <t>Goodhue+Rice, Minnesota</t>
  </si>
  <si>
    <t>Goodyear city, Arizona</t>
  </si>
  <si>
    <t>Gordon, Georgia</t>
  </si>
  <si>
    <t>Grady+McClain, Oklahoma</t>
  </si>
  <si>
    <t>Grady+Thomas, Georgia</t>
  </si>
  <si>
    <t>Grafton+Sullivan, New Hampshire</t>
  </si>
  <si>
    <t>Grainger+Hamblen, Tennessee</t>
  </si>
  <si>
    <t>Grand Forks, ND-MN Metro Area</t>
  </si>
  <si>
    <t>Grand Forks, North Dakota</t>
  </si>
  <si>
    <t>Grand Island, NE Metro Area</t>
  </si>
  <si>
    <t>Grand Junction city, Colorado</t>
  </si>
  <si>
    <t>Grand Junction, CO Metro Area</t>
  </si>
  <si>
    <t>Grand Prairie city, Texas</t>
  </si>
  <si>
    <t>Grand Rapids city, Michigan</t>
  </si>
  <si>
    <t>Grand Rapids-Wyoming, MI Metro Area</t>
  </si>
  <si>
    <t>Grant, Indiana</t>
  </si>
  <si>
    <t>Grant, Washington</t>
  </si>
  <si>
    <t>Grant+Hidalgo+Luna, New Mexico</t>
  </si>
  <si>
    <t>Grant+Kay+Noble, Oklahoma</t>
  </si>
  <si>
    <t>Grant+Perry+Saline, Arkansas</t>
  </si>
  <si>
    <t>Grant+Rapides, Louisiana</t>
  </si>
  <si>
    <t>Grants Pass, OR Metro Area</t>
  </si>
  <si>
    <t>Granville+Person, North Carolina</t>
  </si>
  <si>
    <t>Grapevine city, Texas</t>
  </si>
  <si>
    <t>Gratiot+Isabella, Michigan</t>
  </si>
  <si>
    <t>Grays Harbor+Pacific+Wahkiakum, Washington</t>
  </si>
  <si>
    <t>Grayson, Texas</t>
  </si>
  <si>
    <t>Great Falls, MT Metro Area</t>
  </si>
  <si>
    <t>Greeley city, Colorado</t>
  </si>
  <si>
    <t>Greeley, CO Metro Area</t>
  </si>
  <si>
    <t>Green Bay city, Wisconsin</t>
  </si>
  <si>
    <t>Green Bay, WI Metro Area</t>
  </si>
  <si>
    <t>Green Lake+Marquette+Waushara, Wisconsin</t>
  </si>
  <si>
    <t>Green+Iowa, Wisconsin</t>
  </si>
  <si>
    <t>Greenbrier+Monroe+Summers, West Virginia</t>
  </si>
  <si>
    <t>Greene, Missouri</t>
  </si>
  <si>
    <t>Greene, Ohio</t>
  </si>
  <si>
    <t>Greene, Tennessee</t>
  </si>
  <si>
    <t>Greene+Hale+Pickens+Tuscaloosa, Alabama</t>
  </si>
  <si>
    <t>Greene+Lenoir, North Carolina</t>
  </si>
  <si>
    <t>Greeneville, TN Micro Area</t>
  </si>
  <si>
    <t>Greenfield Town, MA Micro Area</t>
  </si>
  <si>
    <t>Greensboro city, North Carolina</t>
  </si>
  <si>
    <t>Greensboro-High Point, NC Metro Area</t>
  </si>
  <si>
    <t>Greenville city, North Carolina</t>
  </si>
  <si>
    <t>Greenville city, South Carolina</t>
  </si>
  <si>
    <t>Greenville, NC Metro Area</t>
  </si>
  <si>
    <t>Greenville, OH Micro Area</t>
  </si>
  <si>
    <t>Greenville, South Carolina</t>
  </si>
  <si>
    <t>Greenville-Anderson-Mauldin, SC Metro Area</t>
  </si>
  <si>
    <t>Greenwood, SC Micro Area</t>
  </si>
  <si>
    <t>Gregg, Texas</t>
  </si>
  <si>
    <t>Grimes+Lee+Milam+Washington, Texas</t>
  </si>
  <si>
    <t>Grundy and Nearby Counties, Missouri</t>
  </si>
  <si>
    <t>Grundy, Illinois</t>
  </si>
  <si>
    <t>Guadalupe, Texas</t>
  </si>
  <si>
    <t>Guayama, PR Metro Area</t>
  </si>
  <si>
    <t>Guaynabo, Puerto Rico</t>
  </si>
  <si>
    <t>Guilford, North Carolina</t>
  </si>
  <si>
    <t>Gulfport city, Mississippi</t>
  </si>
  <si>
    <t>Gulfport-Biloxi-Pascagoula, MS Metro Area</t>
  </si>
  <si>
    <t>Gurabo+Juncos+San Lorenzo, Puerto Rico</t>
  </si>
  <si>
    <t>Gußnica+Guayanilla+Pe±uelas+Yauco, Puerto Rico</t>
  </si>
  <si>
    <t>Guthrie+Madison+Warren, Iowa</t>
  </si>
  <si>
    <t>Gwinnett, Georgia</t>
  </si>
  <si>
    <t>Hacienda Heights CDP, California</t>
  </si>
  <si>
    <t>Hagerstown-Martinsburg, MD-WV Metro Area</t>
  </si>
  <si>
    <t>Halifax+Mecklenburg, Virginia</t>
  </si>
  <si>
    <t>Halifax+Northampton, North Carolina</t>
  </si>
  <si>
    <t>Hall, Georgia</t>
  </si>
  <si>
    <t>Hall+Howard+Merrick, Nebraska</t>
  </si>
  <si>
    <t>Hamilton city, Ohio</t>
  </si>
  <si>
    <t>Hamilton, Indiana</t>
  </si>
  <si>
    <t>Hamilton, Ohio</t>
  </si>
  <si>
    <t>Hamilton+Lafayette+Suwannee, Florida</t>
  </si>
  <si>
    <t>Hamilton+Marion+Sequatchie, Tennessee</t>
  </si>
  <si>
    <t>Hammond city, Indiana</t>
  </si>
  <si>
    <t>Hammond, LA Metro Area</t>
  </si>
  <si>
    <t>Hampden, Massachusetts</t>
  </si>
  <si>
    <t>Hampshire, Massachusetts</t>
  </si>
  <si>
    <t>Hampton (city), Virginia</t>
  </si>
  <si>
    <t>Hampton city, Virginia</t>
  </si>
  <si>
    <t>Hancock, Ohio</t>
  </si>
  <si>
    <t>Hancock+Henderson+McDonough+Warren, Illinois</t>
  </si>
  <si>
    <t>Hancock+Shelby, Indiana</t>
  </si>
  <si>
    <t>Hancock+Stone, Mississippi</t>
  </si>
  <si>
    <t>Hancock+Washington, Maine</t>
  </si>
  <si>
    <t>Hanford city, California</t>
  </si>
  <si>
    <t>Hanford-Corcoran, CA Metro Area</t>
  </si>
  <si>
    <t>Hanover, Virginia</t>
  </si>
  <si>
    <t>Hardeman+Hardin+McNairy, Tennessee</t>
  </si>
  <si>
    <t>Hardin, Texas</t>
  </si>
  <si>
    <t>Hardin+Larue+Meade, Kentucky</t>
  </si>
  <si>
    <t>Hardy and Nearby Counties, West Virginia</t>
  </si>
  <si>
    <t>Harford, Maryland</t>
  </si>
  <si>
    <t>Harlingen city, Texas</t>
  </si>
  <si>
    <t>Harnett, North Carolina</t>
  </si>
  <si>
    <t>Harris, Texas</t>
  </si>
  <si>
    <t>Harrisburg-Carlisle, PA Metro Area</t>
  </si>
  <si>
    <t>Harrison, Mississippi</t>
  </si>
  <si>
    <t>Harrison+Mills+Pottawattamie, Iowa</t>
  </si>
  <si>
    <t>Harrison+Upshur, Texas</t>
  </si>
  <si>
    <t>Harrison+Washington, Indiana</t>
  </si>
  <si>
    <t>Harrisonburg (city), Virginia</t>
  </si>
  <si>
    <t>Harrisonburg city, Virginia</t>
  </si>
  <si>
    <t>Harrisonburg, VA Metro Area</t>
  </si>
  <si>
    <t>Hartford city, Connecticut</t>
  </si>
  <si>
    <t>Hartford, Connecticut</t>
  </si>
  <si>
    <t>Hartford-West Hartford-East Hartford, CT Metro Area</t>
  </si>
  <si>
    <t>Haskell+Latimer+McIntosh+Pittsburg, Oklahoma</t>
  </si>
  <si>
    <t>Hattiesburg, MS Metro Area</t>
  </si>
  <si>
    <t>Haverhill city, Massachusetts</t>
  </si>
  <si>
    <t>Hawaii</t>
  </si>
  <si>
    <t>HI</t>
  </si>
  <si>
    <t>Hawaii (county), Hawaii</t>
  </si>
  <si>
    <t>Hawthorne city, California</t>
  </si>
  <si>
    <t>Hays, Texas</t>
  </si>
  <si>
    <t>Hayward city, California</t>
  </si>
  <si>
    <t>Haywood+Madison, North Carolina</t>
  </si>
  <si>
    <t>Helena, MT Micro Area</t>
  </si>
  <si>
    <t>Hemet city, California</t>
  </si>
  <si>
    <t>Hempstead village, New York</t>
  </si>
  <si>
    <t>Hempstead+Howard+Nevada+Pike, Arkansas</t>
  </si>
  <si>
    <t>Henderson city, Nevada</t>
  </si>
  <si>
    <t>Henderson, North Carolina</t>
  </si>
  <si>
    <t>Henderson, Texas</t>
  </si>
  <si>
    <t>Henderson+Union, Kentucky</t>
  </si>
  <si>
    <t>Hendersonville city, Tennessee</t>
  </si>
  <si>
    <t>Hendricks, Indiana</t>
  </si>
  <si>
    <t>Hennepin, Minnesota</t>
  </si>
  <si>
    <t>Henrico, Virginia</t>
  </si>
  <si>
    <t>Henry, Georgia</t>
  </si>
  <si>
    <t>Henry+Martinsville (city), Virginia</t>
  </si>
  <si>
    <t>Henry+Mercer, Illinois</t>
  </si>
  <si>
    <t>Henry+Shelby+Spencer, Kentucky</t>
  </si>
  <si>
    <t>Herkimer, New York</t>
  </si>
  <si>
    <t>Hermiston-Pendleton, OR Micro Area</t>
  </si>
  <si>
    <t>Hernando, Florida</t>
  </si>
  <si>
    <t>Hesperia city, California</t>
  </si>
  <si>
    <t>Hialeah city, Florida</t>
  </si>
  <si>
    <t>Hickman+Houston+Humphreys, Tennessee</t>
  </si>
  <si>
    <t>Hickory-Lenoir-Morganton, NC Metro Area</t>
  </si>
  <si>
    <t>Hidalgo, Texas</t>
  </si>
  <si>
    <t>High Point city, North Carolina</t>
  </si>
  <si>
    <t>Highland city, California</t>
  </si>
  <si>
    <t>Highlands Ranch CDP, Colorado</t>
  </si>
  <si>
    <t>Highlands, Florida</t>
  </si>
  <si>
    <t>Hillsboro city, Oregon</t>
  </si>
  <si>
    <t>Hillsborough, Florida</t>
  </si>
  <si>
    <t>Hillsborough, New Hampshire</t>
  </si>
  <si>
    <t>Hilo, HI Micro Area</t>
  </si>
  <si>
    <t>Hilton Head Island-Bluffton-Beaufort, SC Metro Area</t>
  </si>
  <si>
    <t>Hinds+Holmes+Yazoo, Mississippi</t>
  </si>
  <si>
    <t>Hinesville, GA Metro Area</t>
  </si>
  <si>
    <t>Hobbs, NM Micro Area</t>
  </si>
  <si>
    <t>Hoboken city, New Jersey</t>
  </si>
  <si>
    <t>Hocking+Perry, Ohio</t>
  </si>
  <si>
    <t>Hoffman Estates village, Illinois</t>
  </si>
  <si>
    <t>Hoke, North Carolina</t>
  </si>
  <si>
    <t>Holland, MI Micro Area</t>
  </si>
  <si>
    <t>Hollywood city, Florida</t>
  </si>
  <si>
    <t>Holmes+Jackson+Washington, Florida</t>
  </si>
  <si>
    <t>Homestead city, Florida</t>
  </si>
  <si>
    <t>Homosassa Springs, FL Metro Area</t>
  </si>
  <si>
    <t>Honolulu, Hawaii</t>
  </si>
  <si>
    <t>Hood River+Jefferson+Sherman+Wasco, Oregon</t>
  </si>
  <si>
    <t>Hood, Texas</t>
  </si>
  <si>
    <t>Hoover city, Alabama</t>
  </si>
  <si>
    <t>Hopewell (city)+Prince George, Virginia</t>
  </si>
  <si>
    <t>Hormigueros+Las Marfas+Maricao+Mayagnez, Puerto Rico</t>
  </si>
  <si>
    <t>Horry, South Carolina</t>
  </si>
  <si>
    <t>Hot Spring+Montgomery+Polk+Sevier, Arkansas</t>
  </si>
  <si>
    <t>Hot Springs, AR Metro Area</t>
  </si>
  <si>
    <t>Houma-Thibodaux, LA Metro Area</t>
  </si>
  <si>
    <t>Houston city, Texas</t>
  </si>
  <si>
    <t>Houston+Madison+San Jacinto+Trinity, Texas</t>
  </si>
  <si>
    <t>Houston+Peach, Georgia</t>
  </si>
  <si>
    <t>Houston+Winona, Minnesota</t>
  </si>
  <si>
    <t>Houston-The Woodlands-Sugar Land, TX Metro Area</t>
  </si>
  <si>
    <t>Howard, Indiana</t>
  </si>
  <si>
    <t>Howard, Maryland</t>
  </si>
  <si>
    <t>Howell+Oregon+Shannon, Missouri</t>
  </si>
  <si>
    <t>Hudson, New Jersey</t>
  </si>
  <si>
    <t>Hudson, NY Micro Area</t>
  </si>
  <si>
    <t>Hughes+Okfuskee+Pontotoc+Seminole, Oklahoma</t>
  </si>
  <si>
    <t>Humacao, Puerto Rico</t>
  </si>
  <si>
    <t>Humboldt, California</t>
  </si>
  <si>
    <t>Humphreys+Issaquena+Sharkey+Washington, Mississippi</t>
  </si>
  <si>
    <t>Hunt, Texas</t>
  </si>
  <si>
    <t>Hunterdon, New Jersey</t>
  </si>
  <si>
    <t>Huntersville town, North Carolina</t>
  </si>
  <si>
    <t>Huntingdon+Juniata+Mifflin, Pennsylvania</t>
  </si>
  <si>
    <t>Huntington Beach city, California</t>
  </si>
  <si>
    <t>Huntington Park city, California</t>
  </si>
  <si>
    <t>Huntington+Wabash, Indiana</t>
  </si>
  <si>
    <t>Huntington-Ashland, WV-KY-OH Metro Area</t>
  </si>
  <si>
    <t>WV-KY-OH</t>
  </si>
  <si>
    <t>Huntsville city, Alabama</t>
  </si>
  <si>
    <t>Huntsville, AL Metro Area</t>
  </si>
  <si>
    <t>Huntsville, TX Micro Area</t>
  </si>
  <si>
    <t>Huron, Ohio</t>
  </si>
  <si>
    <t>Huron+Sanilac, Michigan</t>
  </si>
  <si>
    <t>Hutchinson and Nearby Counties, South Dakota</t>
  </si>
  <si>
    <t>Hutchinson, KS Micro Area</t>
  </si>
  <si>
    <t>Iberia, Louisiana</t>
  </si>
  <si>
    <t>Idaho</t>
  </si>
  <si>
    <t>Idaho Falls, ID Metro Area</t>
  </si>
  <si>
    <t>Illinois</t>
  </si>
  <si>
    <t>Imperial, California</t>
  </si>
  <si>
    <t>Independence city, Missouri</t>
  </si>
  <si>
    <t>Independence+Sharp, Arkansas</t>
  </si>
  <si>
    <t>Indian River, Florida</t>
  </si>
  <si>
    <t>Indiana</t>
  </si>
  <si>
    <t>Indiana, PA Micro Area</t>
  </si>
  <si>
    <t>Indiana, Pennsylvania</t>
  </si>
  <si>
    <t>Indianapolis city (balance), Indiana</t>
  </si>
  <si>
    <t>Indianapolis-Carmel-Anderson, IN Metro Area</t>
  </si>
  <si>
    <t>Indio city, California</t>
  </si>
  <si>
    <t>Ingham, Michigan</t>
  </si>
  <si>
    <t>Inglewood city, California</t>
  </si>
  <si>
    <t>Ionia, MI Micro Area</t>
  </si>
  <si>
    <t>Ionia, Michigan</t>
  </si>
  <si>
    <t>Iowa</t>
  </si>
  <si>
    <t>Iowa City city, Iowa</t>
  </si>
  <si>
    <t>Iowa City, IA Metro Area</t>
  </si>
  <si>
    <t>Iredell, North Carolina</t>
  </si>
  <si>
    <t>Irion+Sterling+Tom Green, Texas</t>
  </si>
  <si>
    <t>Iron and Nearby Counties 50, Missouri</t>
  </si>
  <si>
    <t>Iron, Utah</t>
  </si>
  <si>
    <t>Iron+Oneida+Vilas, Wisconsin</t>
  </si>
  <si>
    <t>Irondequoit CDP, New York</t>
  </si>
  <si>
    <t>Irvine city, California</t>
  </si>
  <si>
    <t>Irving city, Texas</t>
  </si>
  <si>
    <t>Isabela+Moca, Puerto Rico</t>
  </si>
  <si>
    <t>Isanti+Mille Lacs, Minnesota</t>
  </si>
  <si>
    <t>Island, Washington</t>
  </si>
  <si>
    <t>Itawamba+Lee+Pontotoc+Prentiss, Mississippi</t>
  </si>
  <si>
    <t>Ithaca, NY Metro Area</t>
  </si>
  <si>
    <t>Jack+Palo Pinto+Young, Texas</t>
  </si>
  <si>
    <t>Jackson, Alabama</t>
  </si>
  <si>
    <t>Jackson, Georgia</t>
  </si>
  <si>
    <t>Jackson, Illinois</t>
  </si>
  <si>
    <t>Jackson, MI Metro Area</t>
  </si>
  <si>
    <t>Jackson, Michigan</t>
  </si>
  <si>
    <t>Jackson, Mississippi</t>
  </si>
  <si>
    <t>Jackson, Missouri</t>
  </si>
  <si>
    <t>Jackson, MS Metro Area</t>
  </si>
  <si>
    <t>Jackson, Oregon</t>
  </si>
  <si>
    <t>Jackson, TN Metro Area</t>
  </si>
  <si>
    <t>Jackson+Lawrence+Randolph+Woodruff, Arkansas</t>
  </si>
  <si>
    <t>Jackson+Lincoln+Winn, Louisiana</t>
  </si>
  <si>
    <t>Jackson+Matagorda+Wharton, Texas</t>
  </si>
  <si>
    <t>Jackson+Overton+Putnam, Tennessee</t>
  </si>
  <si>
    <t>Jackson+Pike+Vinton, Ohio</t>
  </si>
  <si>
    <t>Jackson+Scott, Indiana</t>
  </si>
  <si>
    <t>Jackson+Swain+Transylvania, North Carolina</t>
  </si>
  <si>
    <t>Jacksonville city, Florida</t>
  </si>
  <si>
    <t>Jacksonville city, North Carolina</t>
  </si>
  <si>
    <t>Jacksonville, FL Metro Area</t>
  </si>
  <si>
    <t>Jacksonville, NC Metro Area</t>
  </si>
  <si>
    <t>Jacksonville, TX Micro Area</t>
  </si>
  <si>
    <t>James City+Williamsburg (city), Virginia</t>
  </si>
  <si>
    <t>Jamestown-Dunkirk-Fredonia, NY Micro Area</t>
  </si>
  <si>
    <t>Janesville city, Wisconsin</t>
  </si>
  <si>
    <t>Janesville-Beloit, WI Metro Area</t>
  </si>
  <si>
    <t>Jasper, IN Micro Area</t>
  </si>
  <si>
    <t>Jasper, Missouri</t>
  </si>
  <si>
    <t>Jasper+Jones, Mississippi</t>
  </si>
  <si>
    <t>Jasper+Newton+Porter, Indiana</t>
  </si>
  <si>
    <t>Jasper+Newton+Tyler, Texas</t>
  </si>
  <si>
    <t>Jasper+Polk, Iowa</t>
  </si>
  <si>
    <t>Jefferson City, MO Metro Area</t>
  </si>
  <si>
    <t>Jefferson, Alabama</t>
  </si>
  <si>
    <t>Jefferson, GA Micro Area</t>
  </si>
  <si>
    <t>Jefferson, Kentucky</t>
  </si>
  <si>
    <t>Jefferson, Louisiana</t>
  </si>
  <si>
    <t>Jefferson, Missouri</t>
  </si>
  <si>
    <t>Jefferson, New York</t>
  </si>
  <si>
    <t>Jefferson, Ohio</t>
  </si>
  <si>
    <t>Jefferson, Tennessee</t>
  </si>
  <si>
    <t>Jefferson, Texas</t>
  </si>
  <si>
    <t>Jefferson, West Virginia</t>
  </si>
  <si>
    <t>Jefferson, Wisconsin</t>
  </si>
  <si>
    <t>Jefferson+Jennings, Indiana</t>
  </si>
  <si>
    <t>Jefferson+Lewis and Clark, Montana</t>
  </si>
  <si>
    <t>Jefferson+Marion+Washington, Illinois</t>
  </si>
  <si>
    <t>Jerome+Twin Falls, Idaho</t>
  </si>
  <si>
    <t>Jersey City city, New Jersey</t>
  </si>
  <si>
    <t>Jessamine, Kentucky</t>
  </si>
  <si>
    <t>Johns Creek city, Georgia</t>
  </si>
  <si>
    <t>Johnson and Nearby Counties, Kentucky</t>
  </si>
  <si>
    <t>Johnson City, TN Metro Area</t>
  </si>
  <si>
    <t>Johnson, Indiana</t>
  </si>
  <si>
    <t>Johnson, Missouri</t>
  </si>
  <si>
    <t>Johnson, Texas</t>
  </si>
  <si>
    <t>Johnson+Laurens+Treutlen, Georgia</t>
  </si>
  <si>
    <t>Johnson+Linn+Miami, Kansas</t>
  </si>
  <si>
    <t>Johnson+Logan+Scott, Arkansas</t>
  </si>
  <si>
    <t>Johnson+Sullivan, Tennessee</t>
  </si>
  <si>
    <t>Johnson+Washington, Iowa</t>
  </si>
  <si>
    <t>Johnson+Williamson, Illinois</t>
  </si>
  <si>
    <t>Johnston and Nearby Counties, Oklahoma</t>
  </si>
  <si>
    <t>Johnston, North Carolina</t>
  </si>
  <si>
    <t>Johnstown, PA Metro Area</t>
  </si>
  <si>
    <t>Joliet city, Illinois</t>
  </si>
  <si>
    <t>Jonesboro, AR Metro Area</t>
  </si>
  <si>
    <t>Joplin, MO Metro Area</t>
  </si>
  <si>
    <t>Josephine, Oregon</t>
  </si>
  <si>
    <t>Juab+Utah (county), Utah</t>
  </si>
  <si>
    <t>Juana Dfaz+Villalba, Puerto Rico</t>
  </si>
  <si>
    <t>Jupiter town, Florida</t>
  </si>
  <si>
    <t>Jurupa Valley city, California</t>
  </si>
  <si>
    <t>Kahului-Wailuku-Lahaina, HI Metro Area</t>
  </si>
  <si>
    <t>Kalamazoo city, Michigan</t>
  </si>
  <si>
    <t>Kalamazoo, Michigan</t>
  </si>
  <si>
    <t>Kalamazoo-Portage, MI Metro Area</t>
  </si>
  <si>
    <t>Kalawao+Maui, Hawaii</t>
  </si>
  <si>
    <t>Kalispell, MT Micro Area</t>
  </si>
  <si>
    <t>Kanawha and Nearby Counties, West Virginia</t>
  </si>
  <si>
    <t>Kandiyohi+Renville, Minnesota</t>
  </si>
  <si>
    <t>Kane, Illinois</t>
  </si>
  <si>
    <t>Kankakee, IL Metro Area</t>
  </si>
  <si>
    <t>Kankakee, Illinois</t>
  </si>
  <si>
    <t>Kansas</t>
  </si>
  <si>
    <t>Kansas City, MO-KS Metro Area</t>
  </si>
  <si>
    <t>MO-KS</t>
  </si>
  <si>
    <t>Kapaa, HI Micro Area</t>
  </si>
  <si>
    <t>Kauai, Hawaii</t>
  </si>
  <si>
    <t>Kaufman, Texas</t>
  </si>
  <si>
    <t>Kearney, NE Micro Area</t>
  </si>
  <si>
    <t>Keene, NH Micro Area</t>
  </si>
  <si>
    <t>Kenai Peninsula, Alaska</t>
  </si>
  <si>
    <t>Kendale Lakes CDP, Florida</t>
  </si>
  <si>
    <t>Kendall CDP, Florida</t>
  </si>
  <si>
    <t>Kendall, Illinois</t>
  </si>
  <si>
    <t>Kennebec, Maine</t>
  </si>
  <si>
    <t>Kenner city, Louisiana</t>
  </si>
  <si>
    <t>Kennewick city, Washington</t>
  </si>
  <si>
    <t>Kennewick-Richland, WA Metro Area</t>
  </si>
  <si>
    <t>Kenosha city, Wisconsin</t>
  </si>
  <si>
    <t>Kenosha, Wisconsin</t>
  </si>
  <si>
    <t>Kent city, Washington</t>
  </si>
  <si>
    <t>Kent, Delaware</t>
  </si>
  <si>
    <t>Kent, Michigan</t>
  </si>
  <si>
    <t>Kent, Rhode Island</t>
  </si>
  <si>
    <t>Kent+Queen Anne's, Maryland</t>
  </si>
  <si>
    <t>Kenton, Kentucky</t>
  </si>
  <si>
    <t>Kentucky</t>
  </si>
  <si>
    <t>Kentwood city, Michigan</t>
  </si>
  <si>
    <t>Kern, California</t>
  </si>
  <si>
    <t>Kerr, Texas</t>
  </si>
  <si>
    <t>Kerrville, TX Micro Area</t>
  </si>
  <si>
    <t>Kettering city, Ohio</t>
  </si>
  <si>
    <t>Key West, FL Micro Area</t>
  </si>
  <si>
    <t>Killeen city, Texas</t>
  </si>
  <si>
    <t>Killeen-Temple, TX Metro Area</t>
  </si>
  <si>
    <t>Kimble and Nearby Counties 50, Texas</t>
  </si>
  <si>
    <t>King, Washington</t>
  </si>
  <si>
    <t>Kings, California</t>
  </si>
  <si>
    <t>Kings, New York</t>
  </si>
  <si>
    <t>Kingsport-Bristol-Bristol, TN-VA Metro Area</t>
  </si>
  <si>
    <t>TN-VA</t>
  </si>
  <si>
    <t>Kingston, NY Metro Area</t>
  </si>
  <si>
    <t>Kinston, NC Micro Area</t>
  </si>
  <si>
    <t>Kirkland city, Washington</t>
  </si>
  <si>
    <t>Kissimmee city, Florida</t>
  </si>
  <si>
    <t>Kitsap, Washington</t>
  </si>
  <si>
    <t>Kittitas+Klickitat+Yakima, Washington</t>
  </si>
  <si>
    <t>Klamath Falls, OR Micro Area</t>
  </si>
  <si>
    <t>Klamath, Oregon</t>
  </si>
  <si>
    <t>Knott+Leslie+Letcher+Perry, Kentucky</t>
  </si>
  <si>
    <t>Knox, Illinois</t>
  </si>
  <si>
    <t>Knox, Ohio</t>
  </si>
  <si>
    <t>Knox, Tennessee</t>
  </si>
  <si>
    <t>Knox+Lincoln+Waldo, Maine</t>
  </si>
  <si>
    <t>Knoxville city, Tennessee</t>
  </si>
  <si>
    <t>Knoxville, TN Metro Area</t>
  </si>
  <si>
    <t>Kokomo city, Indiana</t>
  </si>
  <si>
    <t>Kokomo, IN Metro Area</t>
  </si>
  <si>
    <t>Kootenai, Idaho</t>
  </si>
  <si>
    <t>Kosciusko, Indiana</t>
  </si>
  <si>
    <t>La Crosse, Wisconsin</t>
  </si>
  <si>
    <t>La Crosse-Onalaska, WI-MN Metro Area</t>
  </si>
  <si>
    <t>WI-MN</t>
  </si>
  <si>
    <t>La Habra city, California</t>
  </si>
  <si>
    <t>La Mesa city, California</t>
  </si>
  <si>
    <t>La Paz+Mohave, Arizona</t>
  </si>
  <si>
    <t>La Plata, Colorado</t>
  </si>
  <si>
    <t>Labette+Montgomery+Neosho, Kansas</t>
  </si>
  <si>
    <t>Lackawanna+Wyoming, Pennsylvania</t>
  </si>
  <si>
    <t>Laconia, NH Micro Area</t>
  </si>
  <si>
    <t>Lafayette city, Indiana</t>
  </si>
  <si>
    <t>Lafayette city, Louisiana</t>
  </si>
  <si>
    <t>Lafayette, LA Metro Area</t>
  </si>
  <si>
    <t>Lafayette, Louisiana</t>
  </si>
  <si>
    <t>Lafayette, Mississippi</t>
  </si>
  <si>
    <t>Lafayette-West Lafayette, IN Metro Area</t>
  </si>
  <si>
    <t>Lafourche, Louisiana</t>
  </si>
  <si>
    <t>LaGrange, GA Micro Area</t>
  </si>
  <si>
    <t>LaGrange+Noble, Indiana</t>
  </si>
  <si>
    <t>Laguna Niguel city, California</t>
  </si>
  <si>
    <t>Lake and Nearby Counties, South Dakota</t>
  </si>
  <si>
    <t>Lake Charles city, Louisiana</t>
  </si>
  <si>
    <t>Lake Charles, LA Metro Area</t>
  </si>
  <si>
    <t>Lake City, FL Micro Area</t>
  </si>
  <si>
    <t>Lake Elsinore city, California</t>
  </si>
  <si>
    <t>Lake Forest city, California</t>
  </si>
  <si>
    <t>Lake Havasu City city, Arizona</t>
  </si>
  <si>
    <t>Lake Havasu City-Kingman, AZ Metro Area</t>
  </si>
  <si>
    <t>Lake, California</t>
  </si>
  <si>
    <t>Lake, Florida</t>
  </si>
  <si>
    <t>Lake, Illinois</t>
  </si>
  <si>
    <t>Lake, Indiana</t>
  </si>
  <si>
    <t>Lake, Ohio</t>
  </si>
  <si>
    <t>Lake+Lincoln+Mineral+Sanders, Montana</t>
  </si>
  <si>
    <t>Lake+Missaukee+Wexford, Michigan</t>
  </si>
  <si>
    <t>Lakeland city, Florida</t>
  </si>
  <si>
    <t>Lakeland-Winter Haven, FL Metro Area</t>
  </si>
  <si>
    <t>Lakeville city, Minnesota</t>
  </si>
  <si>
    <t>Lakewood CDP, New Jersey</t>
  </si>
  <si>
    <t>Lakewood city, California</t>
  </si>
  <si>
    <t>Lakewood city, Colorado</t>
  </si>
  <si>
    <t>Lakewood city, Ohio</t>
  </si>
  <si>
    <t>Lakewood city, Washington</t>
  </si>
  <si>
    <t>Lamar, Mississippi</t>
  </si>
  <si>
    <t>Lamar+Meriwether+Pike, Georgia</t>
  </si>
  <si>
    <t>Lancaster city, California</t>
  </si>
  <si>
    <t>Lancaster city, Pennsylvania</t>
  </si>
  <si>
    <t>Lancaster, PA Metro Area</t>
  </si>
  <si>
    <t>Lancaster, Pennsylvania</t>
  </si>
  <si>
    <t>Lancaster+Seward, Nebraska</t>
  </si>
  <si>
    <t>Lane, Oregon</t>
  </si>
  <si>
    <t>Langlade+Menominee+Shawano, Wisconsin</t>
  </si>
  <si>
    <t>Lansing city, Michigan</t>
  </si>
  <si>
    <t>Lansing-East Lansing, MI Metro Area</t>
  </si>
  <si>
    <t>Lapeer, Michigan</t>
  </si>
  <si>
    <t>LaPorte, Indiana</t>
  </si>
  <si>
    <t>Laramie, Wyoming</t>
  </si>
  <si>
    <t>Laredo, TX Metro Area</t>
  </si>
  <si>
    <t>Lares+San Sebastißn+Utuado, Puerto Rico</t>
  </si>
  <si>
    <t>Largo city, Florida</t>
  </si>
  <si>
    <t>Larimer, Colorado</t>
  </si>
  <si>
    <t>Las Cruces city, New Mexico</t>
  </si>
  <si>
    <t>Las Cruces, NM Metro Area</t>
  </si>
  <si>
    <t>Las Piedras+Maunabo+Naguabo+Yabucoa, Puerto Rico</t>
  </si>
  <si>
    <t>Las Vegas city, Nevada</t>
  </si>
  <si>
    <t>Las Vegas-Henderson-Paradise, NV Metro Area</t>
  </si>
  <si>
    <t>Lassen+Plumas+Sierra, California</t>
  </si>
  <si>
    <t>Lauderdale, Alabama</t>
  </si>
  <si>
    <t>Lauderhill city, Florida</t>
  </si>
  <si>
    <t>Laurel, Kentucky</t>
  </si>
  <si>
    <t>Laurel, MS Micro Area</t>
  </si>
  <si>
    <t>Laurens, South Carolina</t>
  </si>
  <si>
    <t>Lavaca and Nearby Counties 50, Texas</t>
  </si>
  <si>
    <t>Lawrence and Nearby Counties, Mississippi</t>
  </si>
  <si>
    <t>Lawrence city, Massachusetts</t>
  </si>
  <si>
    <t>Lawrence, KS Metro Area</t>
  </si>
  <si>
    <t>Lawrence, Ohio</t>
  </si>
  <si>
    <t>Lawrence, Pennsylvania</t>
  </si>
  <si>
    <t>Lawrence+Morgan, Alabama</t>
  </si>
  <si>
    <t>Lawrence+Stone, Missouri</t>
  </si>
  <si>
    <t>Lawrence+Wayne, Tennessee</t>
  </si>
  <si>
    <t>Lawton, OK Metro Area</t>
  </si>
  <si>
    <t>Layton city, Utah</t>
  </si>
  <si>
    <t>Le Flore+Sequoyah, Oklahoma</t>
  </si>
  <si>
    <t>Le Sueur+Scott, Minnesota</t>
  </si>
  <si>
    <t>Lea, New Mexico</t>
  </si>
  <si>
    <t>League City city, Texas</t>
  </si>
  <si>
    <t>Leavenworth, Kansas</t>
  </si>
  <si>
    <t>Lebanon, PA Metro Area</t>
  </si>
  <si>
    <t>Lebanon, Pennsylvania</t>
  </si>
  <si>
    <t>Lee and Nearby Counties, Kentucky</t>
  </si>
  <si>
    <t>Lee, Alabama</t>
  </si>
  <si>
    <t>Lee, Florida</t>
  </si>
  <si>
    <t>Lee, North Carolina</t>
  </si>
  <si>
    <t>Lee+Norton (city)+Wise, Virginia</t>
  </si>
  <si>
    <t>Lee+Terrell+Worth, Georgia</t>
  </si>
  <si>
    <t>Lee+Whiteside, Illinois</t>
  </si>
  <si>
    <t>Lee's Summit city, Missouri</t>
  </si>
  <si>
    <t>Leesburg town, Virginia</t>
  </si>
  <si>
    <t>Lehi city, Utah</t>
  </si>
  <si>
    <t>Lehigh Acres CDP, Florida</t>
  </si>
  <si>
    <t>Lehigh, Pennsylvania</t>
  </si>
  <si>
    <t>Lenawee, Michigan</t>
  </si>
  <si>
    <t>Lenexa city, Kansas</t>
  </si>
  <si>
    <t>Levittown CDP, New York</t>
  </si>
  <si>
    <t>Levittown CDP, Pennsylvania</t>
  </si>
  <si>
    <t>Lewis and Nearby Counties, West Virginia</t>
  </si>
  <si>
    <t>Lewis, Washington</t>
  </si>
  <si>
    <t>Lewis+St. Lawrence, New York</t>
  </si>
  <si>
    <t>Lewiston, ID-WA Metro Area</t>
  </si>
  <si>
    <t>ID-WA</t>
  </si>
  <si>
    <t>Lewiston-Auburn, ME Metro Area</t>
  </si>
  <si>
    <t>Lewisville city, Texas</t>
  </si>
  <si>
    <t>Lexington-Fayette urban county, Kentucky</t>
  </si>
  <si>
    <t>Lexington-Fayette, KY Metro Area</t>
  </si>
  <si>
    <t>Liberty+Long, Georgia</t>
  </si>
  <si>
    <t>Licking, Ohio</t>
  </si>
  <si>
    <t>Lima, OH Metro Area</t>
  </si>
  <si>
    <t>Limestone, Alabama</t>
  </si>
  <si>
    <t>Lincoln, NE Metro Area</t>
  </si>
  <si>
    <t>Lincoln, North Carolina</t>
  </si>
  <si>
    <t>Lincoln+Logan, Oklahoma</t>
  </si>
  <si>
    <t>Lincoln+Marathon, Wisconsin</t>
  </si>
  <si>
    <t>Lincoln+McCook+Turner, South Dakota</t>
  </si>
  <si>
    <t>Lincoln+Warren, Missouri</t>
  </si>
  <si>
    <t>Linn, Oregon</t>
  </si>
  <si>
    <t>Litchfield, Connecticut</t>
  </si>
  <si>
    <t>Little River+Miller, Arkansas</t>
  </si>
  <si>
    <t>Little Rock city, Arkansas</t>
  </si>
  <si>
    <t>Little Rock-North Little Rock-Conway, AR Metro Area</t>
  </si>
  <si>
    <t>Live Oak and Nearby Counties, Texas</t>
  </si>
  <si>
    <t>Livermore city, California</t>
  </si>
  <si>
    <t>Livingston, Louisiana</t>
  </si>
  <si>
    <t>Livingston, Michigan</t>
  </si>
  <si>
    <t>Livingston, New York</t>
  </si>
  <si>
    <t>Livonia city, Michigan</t>
  </si>
  <si>
    <t>Lodi city, California</t>
  </si>
  <si>
    <t>Logan city, Utah</t>
  </si>
  <si>
    <t>Logan, UT-ID Metro Area</t>
  </si>
  <si>
    <t>UT-ID</t>
  </si>
  <si>
    <t>Logan+McDowell+Mingo+Wyoming, West Virginia</t>
  </si>
  <si>
    <t>Logan+Simpson+Todd, Kentucky</t>
  </si>
  <si>
    <t>London, KY Micro Area</t>
  </si>
  <si>
    <t>Long Beach city, California</t>
  </si>
  <si>
    <t>Longmont city, Colorado</t>
  </si>
  <si>
    <t>Longview, TX Metro Area</t>
  </si>
  <si>
    <t>Longview, WA Metro Area</t>
  </si>
  <si>
    <t>Lonoke, Arkansas</t>
  </si>
  <si>
    <t>Lorain city, Ohio</t>
  </si>
  <si>
    <t>Lorain, Ohio</t>
  </si>
  <si>
    <t>Los Alamos+Rio Arriba+Taos, New Mexico</t>
  </si>
  <si>
    <t>Los Angeles city, California</t>
  </si>
  <si>
    <t>Los Angeles, California</t>
  </si>
  <si>
    <t>Los Angeles-Long Beach-Anaheim, CA Metro Area</t>
  </si>
  <si>
    <t>Loudon, Tennessee</t>
  </si>
  <si>
    <t>Loudoun, Virginia</t>
  </si>
  <si>
    <t>Louisa+Muscatine, Iowa</t>
  </si>
  <si>
    <t>Louisa+Orange, Virginia</t>
  </si>
  <si>
    <t>Louisiana</t>
  </si>
  <si>
    <t>Louisville/Jefferson County metro government (balance), Kentucky</t>
  </si>
  <si>
    <t>Louisville/Jefferson County, KY-IN Metro Area</t>
  </si>
  <si>
    <t>KY-IN</t>
  </si>
  <si>
    <t>Loveland city, Colorado</t>
  </si>
  <si>
    <t>Lowell city, Massachusetts</t>
  </si>
  <si>
    <t>Lowndes, Mississippi</t>
  </si>
  <si>
    <t>Lubbock, TX Metro Area</t>
  </si>
  <si>
    <t>Lufkin, TX Micro Area</t>
  </si>
  <si>
    <t>Lumberton, NC Micro Area</t>
  </si>
  <si>
    <t>Lumpkin+White, Georgia</t>
  </si>
  <si>
    <t>Luquillo+Rfo Grande, Puerto Rico</t>
  </si>
  <si>
    <t>Luzerne, Pennsylvania</t>
  </si>
  <si>
    <t>Lycoming, Pennsylvania</t>
  </si>
  <si>
    <t>Lynchburg (city), Virginia</t>
  </si>
  <si>
    <t>Lynchburg city, Virginia</t>
  </si>
  <si>
    <t>Lynchburg, VA Metro Area</t>
  </si>
  <si>
    <t>Lynn city, Massachusetts</t>
  </si>
  <si>
    <t>Lynwood city, California</t>
  </si>
  <si>
    <t>Lyon+O'Brien+Osceola+Sioux, Iowa</t>
  </si>
  <si>
    <t>Macomb, Michigan</t>
  </si>
  <si>
    <t>Macon, Illinois</t>
  </si>
  <si>
    <t>Macon+Smith+Trousdale, Tennessee</t>
  </si>
  <si>
    <t>Macon-Bibb County, GA Metro Area</t>
  </si>
  <si>
    <t>Macon-Bibb County, Georgia</t>
  </si>
  <si>
    <t>Madera city, California</t>
  </si>
  <si>
    <t>Madera, CA Metro Area</t>
  </si>
  <si>
    <t>Madera, California</t>
  </si>
  <si>
    <t>Madison city, Wisconsin</t>
  </si>
  <si>
    <t>Madison, Alabama</t>
  </si>
  <si>
    <t>Madison, Illinois</t>
  </si>
  <si>
    <t>Madison, Indiana</t>
  </si>
  <si>
    <t>Madison, Mississippi</t>
  </si>
  <si>
    <t>Madison, New York</t>
  </si>
  <si>
    <t>Madison, WI Metro Area</t>
  </si>
  <si>
    <t>Madison+Oconee+Oglethorpe, Georgia</t>
  </si>
  <si>
    <t>Madison+Union, Ohio</t>
  </si>
  <si>
    <t>Madison+Washington, Arkansas</t>
  </si>
  <si>
    <t>Mahaska+Marion, Iowa</t>
  </si>
  <si>
    <t>Mahoning, Ohio</t>
  </si>
  <si>
    <t>Maine</t>
  </si>
  <si>
    <t>Major and Nearby Counties, Oklahoma</t>
  </si>
  <si>
    <t>Malden city, Massachusetts</t>
  </si>
  <si>
    <t>Malone, NY Micro Area</t>
  </si>
  <si>
    <t>Manassas (city)+Manassas Park (city), Virginia</t>
  </si>
  <si>
    <t>Manatee, Florida</t>
  </si>
  <si>
    <t>Manchester city, New Hampshire</t>
  </si>
  <si>
    <t>Manchester-Nashua, NH Metro Area</t>
  </si>
  <si>
    <t>Manhattan, KS Metro Area</t>
  </si>
  <si>
    <t>Manistee+Mason, Michigan</t>
  </si>
  <si>
    <t>Manitowoc, WI Micro Area</t>
  </si>
  <si>
    <t>Manitowoc, Wisconsin</t>
  </si>
  <si>
    <t>Mankato-North Mankato, MN Metro Area</t>
  </si>
  <si>
    <t>Mansfield city, Texas</t>
  </si>
  <si>
    <t>Mansfield, OH Metro Area</t>
  </si>
  <si>
    <t>Manteca city, California</t>
  </si>
  <si>
    <t>Maple Grove city, Minnesota</t>
  </si>
  <si>
    <t>Margate city, Florida</t>
  </si>
  <si>
    <t>Maricopa, Arizona</t>
  </si>
  <si>
    <t>Marietta city, Georgia</t>
  </si>
  <si>
    <t>Marietta, OH Micro Area</t>
  </si>
  <si>
    <t>Marin, California</t>
  </si>
  <si>
    <t>Marinette, WI-MI Micro Area</t>
  </si>
  <si>
    <t>WI-MI</t>
  </si>
  <si>
    <t>Marion, Florida</t>
  </si>
  <si>
    <t>Marion, IN Micro Area</t>
  </si>
  <si>
    <t>Marion, Indiana</t>
  </si>
  <si>
    <t>Marion, OH Micro Area</t>
  </si>
  <si>
    <t>Marion, Ohio</t>
  </si>
  <si>
    <t>Marion, Oregon</t>
  </si>
  <si>
    <t>Marion, West Virginia</t>
  </si>
  <si>
    <t>Marion+Nelson+Washington, Kentucky</t>
  </si>
  <si>
    <t>Mariposa+Tuolumne, California</t>
  </si>
  <si>
    <t>Marquette, MI Micro Area</t>
  </si>
  <si>
    <t>Marquette, Michigan</t>
  </si>
  <si>
    <t>Marshall, Alabama</t>
  </si>
  <si>
    <t>Marshall, TX Micro Area</t>
  </si>
  <si>
    <t>Marshall+Ohio, West Virginia</t>
  </si>
  <si>
    <t>Marshall+Poweshiek+Tama, Iowa</t>
  </si>
  <si>
    <t>Marshall+Pulaski+Starke, Indiana</t>
  </si>
  <si>
    <t>Marshall+Stark+Woodford, Illinois</t>
  </si>
  <si>
    <t>Marshall+Tate+Tunica, Mississippi</t>
  </si>
  <si>
    <t>Martin, Florida</t>
  </si>
  <si>
    <t>Martin+Midland, Texas</t>
  </si>
  <si>
    <t>Martinsville, VA Micro Area</t>
  </si>
  <si>
    <t>Maryland</t>
  </si>
  <si>
    <t>Marysville city, Washington</t>
  </si>
  <si>
    <t>Mason City, IA Micro Area</t>
  </si>
  <si>
    <t>Mason, Washington</t>
  </si>
  <si>
    <t>Massachusetts</t>
  </si>
  <si>
    <t>Matanuska-Susitna, Alaska</t>
  </si>
  <si>
    <t>Maury, Tennessee</t>
  </si>
  <si>
    <t>Maverick, Texas</t>
  </si>
  <si>
    <t>Mayagüez, PR Metro Area</t>
  </si>
  <si>
    <t>McAllen city, Texas</t>
  </si>
  <si>
    <t>McAllen-Edinburg-Mission, TX Metro Area</t>
  </si>
  <si>
    <t>McComb, MS Micro Area</t>
  </si>
  <si>
    <t>McDowell+Mitchell+Yancey, North Carolina</t>
  </si>
  <si>
    <t>McHenry, Illinois</t>
  </si>
  <si>
    <t>McHenry+Renville+Ward, North Dakota</t>
  </si>
  <si>
    <t>McKinley, New Mexico</t>
  </si>
  <si>
    <t>McKinney city, Texas</t>
  </si>
  <si>
    <t>McLean, Illinois</t>
  </si>
  <si>
    <t>McLeod+Meeker+Sibley, Minnesota</t>
  </si>
  <si>
    <t>McMinn+Meigs+Monroe, Tennessee</t>
  </si>
  <si>
    <t>Meade+Pennington, South Dakota</t>
  </si>
  <si>
    <t>Meadville, PA Micro Area</t>
  </si>
  <si>
    <t>Mecklenburg, North Carolina</t>
  </si>
  <si>
    <t>Mecosta+Osceola, Michigan</t>
  </si>
  <si>
    <t>Medford city, Massachusetts</t>
  </si>
  <si>
    <t>Medford city, Oregon</t>
  </si>
  <si>
    <t>Medford, OR Metro Area</t>
  </si>
  <si>
    <t>Medina, Ohio</t>
  </si>
  <si>
    <t>Medina, Texas</t>
  </si>
  <si>
    <t>Melbourne city, Florida</t>
  </si>
  <si>
    <t>Memphis city, Tennessee</t>
  </si>
  <si>
    <t>Memphis, TN-MS-AR Metro Area</t>
  </si>
  <si>
    <t>TN-MS-AR</t>
  </si>
  <si>
    <t>Menard+Sangamon, Illinois</t>
  </si>
  <si>
    <t>Mendocino, California</t>
  </si>
  <si>
    <t>Menifee city, California</t>
  </si>
  <si>
    <t>Merced city, California</t>
  </si>
  <si>
    <t>Merced, CA Metro Area</t>
  </si>
  <si>
    <t>Merced, California</t>
  </si>
  <si>
    <t>Mercer, New Jersey</t>
  </si>
  <si>
    <t>Mercer, Pennsylvania</t>
  </si>
  <si>
    <t>Mercer, West Virginia</t>
  </si>
  <si>
    <t>Meriden city, Connecticut</t>
  </si>
  <si>
    <t>Meridian city, Idaho</t>
  </si>
  <si>
    <t>Meridian, MS Micro Area</t>
  </si>
  <si>
    <t>Merrimack, New Hampshire</t>
  </si>
  <si>
    <t>Mesa city, Arizona</t>
  </si>
  <si>
    <t>Mesa, Colorado</t>
  </si>
  <si>
    <t>Mesquite city, Texas</t>
  </si>
  <si>
    <t>Metairie CDP, Louisiana</t>
  </si>
  <si>
    <t>Methuen Town city, Massachusetts</t>
  </si>
  <si>
    <t>Miami Beach city, Florida</t>
  </si>
  <si>
    <t>Miami city, Florida</t>
  </si>
  <si>
    <t>Miami Gardens city, Florida</t>
  </si>
  <si>
    <t>Miami, Ohio</t>
  </si>
  <si>
    <t>Miami-Dade, Florida</t>
  </si>
  <si>
    <t>Miami-Fort Lauderdale-West Palm Beach, FL Metro Area</t>
  </si>
  <si>
    <t>Michigan</t>
  </si>
  <si>
    <t>Michigan City-La Porte, IN Metro Area</t>
  </si>
  <si>
    <t>Middlesex, Connecticut</t>
  </si>
  <si>
    <t>Middlesex, Massachusetts</t>
  </si>
  <si>
    <t>Middlesex, New Jersey</t>
  </si>
  <si>
    <t>Midland, MI Metro Area</t>
  </si>
  <si>
    <t>Midland, Michigan</t>
  </si>
  <si>
    <t>Midland, TX Metro Area</t>
  </si>
  <si>
    <t>Midwest City city, Oklahoma</t>
  </si>
  <si>
    <t>Milford city (balance), Connecticut</t>
  </si>
  <si>
    <t>Millcreek city, Utah</t>
  </si>
  <si>
    <t>Milledgeville, GA Micro Area</t>
  </si>
  <si>
    <t>Milpitas city, California</t>
  </si>
  <si>
    <t>Milwaukee city, Wisconsin</t>
  </si>
  <si>
    <t>Milwaukee, Wisconsin</t>
  </si>
  <si>
    <t>Milwaukee-Waukesha-West Allis, WI Metro Area</t>
  </si>
  <si>
    <t>Minneapolis city, Minnesota</t>
  </si>
  <si>
    <t>Minneapolis-St. Paul-Bloomington, MN-WI Metro Area</t>
  </si>
  <si>
    <t>Minnehaha, South Dakota</t>
  </si>
  <si>
    <t>Minnesota</t>
  </si>
  <si>
    <t>Minnetonka city, Minnesota</t>
  </si>
  <si>
    <t>Minot, ND Micro Area</t>
  </si>
  <si>
    <t>Miramar city, Florida</t>
  </si>
  <si>
    <t>Mission city, Texas</t>
  </si>
  <si>
    <t>Mission Viejo city, California</t>
  </si>
  <si>
    <t>Mississippi</t>
  </si>
  <si>
    <t>Mississippi+Scott, Missouri</t>
  </si>
  <si>
    <t>Missoula, Montana</t>
  </si>
  <si>
    <t>Missoula, MT Metro Area</t>
  </si>
  <si>
    <t>Missouri</t>
  </si>
  <si>
    <t>Missouri City city, Texas</t>
  </si>
  <si>
    <t>Mobile city, Alabama</t>
  </si>
  <si>
    <t>Mobile, AL Metro Area</t>
  </si>
  <si>
    <t>Mobile+Washington, Alabama</t>
  </si>
  <si>
    <t>Modesto city, California</t>
  </si>
  <si>
    <t>Modesto, CA Metro Area</t>
  </si>
  <si>
    <t>Monmouth, New Jersey</t>
  </si>
  <si>
    <t>Monongalia+Preston, West Virginia</t>
  </si>
  <si>
    <t>Monroe and Nearby Counties, Missouri</t>
  </si>
  <si>
    <t>Monroe, Florida</t>
  </si>
  <si>
    <t>Monroe, LA Metro Area</t>
  </si>
  <si>
    <t>Monroe, MI Metro Area</t>
  </si>
  <si>
    <t>Monroe, Michigan</t>
  </si>
  <si>
    <t>Monroe, Pennsylvania</t>
  </si>
  <si>
    <t>Monroe+Orleans, New York</t>
  </si>
  <si>
    <t>Monroe+Owen, Indiana</t>
  </si>
  <si>
    <t>Monroe+St. Clair, Illinois</t>
  </si>
  <si>
    <t>Montana</t>
  </si>
  <si>
    <t>Montcalm, Michigan</t>
  </si>
  <si>
    <t>Montebello city, California</t>
  </si>
  <si>
    <t>Monterey Park city, California</t>
  </si>
  <si>
    <t>Monterey, California</t>
  </si>
  <si>
    <t>Montgomery, AL Metro Area</t>
  </si>
  <si>
    <t>Montgomery, Alabama</t>
  </si>
  <si>
    <t>Montgomery, Maryland</t>
  </si>
  <si>
    <t>Montgomery, Ohio</t>
  </si>
  <si>
    <t>Montgomery, Pennsylvania</t>
  </si>
  <si>
    <t>Montgomery, Texas</t>
  </si>
  <si>
    <t>Montgomery+Radford (city), Virginia</t>
  </si>
  <si>
    <t>Montgomery+Richmond+Scotland, North Carolina</t>
  </si>
  <si>
    <t>Montgomery+Stewart, Tennessee</t>
  </si>
  <si>
    <t>Moore, North Carolina</t>
  </si>
  <si>
    <t>Morehead City, NC Micro Area</t>
  </si>
  <si>
    <t>Morehouse+Ouachita+Union, Louisiana</t>
  </si>
  <si>
    <t>Moreno Valley city, California</t>
  </si>
  <si>
    <t>Morgan and Nearby Counties 50, Illinois</t>
  </si>
  <si>
    <t>Morgan City, LA Micro Area</t>
  </si>
  <si>
    <t>Morgan+Roane, Tennessee</t>
  </si>
  <si>
    <t>Morgan+Weber, Utah</t>
  </si>
  <si>
    <t>Morgantown, WV Metro Area</t>
  </si>
  <si>
    <t>Morris, New Jersey</t>
  </si>
  <si>
    <t>Morrison+Todd+Wadena, Minnesota</t>
  </si>
  <si>
    <t>Morristown, TN Metro Area</t>
  </si>
  <si>
    <t>Morrow+Umatilla, Oregon</t>
  </si>
  <si>
    <t>Moses Lake, WA Micro Area</t>
  </si>
  <si>
    <t>Mount Airy, NC Micro Area</t>
  </si>
  <si>
    <t>Mount Pleasant town, South Carolina</t>
  </si>
  <si>
    <t>Mount Pleasant, MI Micro Area</t>
  </si>
  <si>
    <t>Mount Prospect village, Illinois</t>
  </si>
  <si>
    <t>Mount Vernon city, New York</t>
  </si>
  <si>
    <t>Mount Vernon, OH Micro Area</t>
  </si>
  <si>
    <t>Mount Vernon-Anacortes, WA Metro Area</t>
  </si>
  <si>
    <t>Mountain View city, California</t>
  </si>
  <si>
    <t>Multnomah, Oregon</t>
  </si>
  <si>
    <t>Muncie, IN Metro Area</t>
  </si>
  <si>
    <t>Murfreesboro city, Tennessee</t>
  </si>
  <si>
    <t>Murray+Whitfield, Georgia</t>
  </si>
  <si>
    <t>Murrieta city, California</t>
  </si>
  <si>
    <t>Muscogee, Georgia</t>
  </si>
  <si>
    <t>Muskegon, MI Metro Area</t>
  </si>
  <si>
    <t>Muskegon, Michigan</t>
  </si>
  <si>
    <t>Muskingum, Ohio</t>
  </si>
  <si>
    <t>Muskogee, OK Micro Area</t>
  </si>
  <si>
    <t>Muskogee, Oklahoma</t>
  </si>
  <si>
    <t>Myrtle Beach-Conway-North Myrtle Beach, SC-NC Metro Area</t>
  </si>
  <si>
    <t>SC-NC</t>
  </si>
  <si>
    <t>Nacogdoches, Texas</t>
  </si>
  <si>
    <t>Nacogdoches, TX Micro Area</t>
  </si>
  <si>
    <t>Nampa city, Idaho</t>
  </si>
  <si>
    <t>Napa, CA Metro Area</t>
  </si>
  <si>
    <t>Napa, California</t>
  </si>
  <si>
    <t>Naperville city, Illinois</t>
  </si>
  <si>
    <t>Naples-Immokalee-Marco Island, FL Metro Area</t>
  </si>
  <si>
    <t>Nash, North Carolina</t>
  </si>
  <si>
    <t>Nashua city, New Hampshire</t>
  </si>
  <si>
    <t>Nashville-Davidson metropolitan government (balance), Tennessee</t>
  </si>
  <si>
    <t>Nashville-Davidson--Murfreesboro--Franklin, TN Metro Area</t>
  </si>
  <si>
    <t>Nassau, New York</t>
  </si>
  <si>
    <t>Natchez, MS-LA Micro Area</t>
  </si>
  <si>
    <t>MS-LA</t>
  </si>
  <si>
    <t>National City city, California</t>
  </si>
  <si>
    <t>Natrona, Wyoming</t>
  </si>
  <si>
    <t>Navajo, Arizona</t>
  </si>
  <si>
    <t>Nebraska</t>
  </si>
  <si>
    <t>Neshoba+Noxubee+Winston, Mississippi</t>
  </si>
  <si>
    <t>Nevada</t>
  </si>
  <si>
    <t>Nevada, California</t>
  </si>
  <si>
    <t>New Bedford city, Massachusetts</t>
  </si>
  <si>
    <t>New Bern, NC Metro Area</t>
  </si>
  <si>
    <t>New Britain city, Connecticut</t>
  </si>
  <si>
    <t>New Brunswick city, New Jersey</t>
  </si>
  <si>
    <t>New Castle, Delaware</t>
  </si>
  <si>
    <t>New Castle, PA Micro Area</t>
  </si>
  <si>
    <t>New Hampshire</t>
  </si>
  <si>
    <t>New Hanover, North Carolina</t>
  </si>
  <si>
    <t>New Haven city, Connecticut</t>
  </si>
  <si>
    <t>New Haven, Connecticut</t>
  </si>
  <si>
    <t>New Haven-Milford, CT Metro Area</t>
  </si>
  <si>
    <t>New Jersey</t>
  </si>
  <si>
    <t>New London, Connecticut</t>
  </si>
  <si>
    <t>New Mexico</t>
  </si>
  <si>
    <t>New Orleans city, Louisiana</t>
  </si>
  <si>
    <t>New Orleans-Metairie, LA Metro Area</t>
  </si>
  <si>
    <t>New Philadelphia-Dover, OH Micro Area</t>
  </si>
  <si>
    <t>New Rochelle city, New York</t>
  </si>
  <si>
    <t>New York</t>
  </si>
  <si>
    <t>New York (county), New York</t>
  </si>
  <si>
    <t>New York city, New York</t>
  </si>
  <si>
    <t>New York-Newark-Jersey City, NY-NJ-PA Metro Area</t>
  </si>
  <si>
    <t>NY-NJ-PA</t>
  </si>
  <si>
    <t>Newark city, New Jersey</t>
  </si>
  <si>
    <t>Newaygo+Oceana, Michigan</t>
  </si>
  <si>
    <t>Newberry+Union, South Carolina</t>
  </si>
  <si>
    <t>Newport Beach city, California</t>
  </si>
  <si>
    <t>Newport News (city), Virginia</t>
  </si>
  <si>
    <t>Newport News city, Virginia</t>
  </si>
  <si>
    <t>Newton city, Massachusetts</t>
  </si>
  <si>
    <t>Newton, Georgia</t>
  </si>
  <si>
    <t>Newton, Missouri</t>
  </si>
  <si>
    <t>Niagara, New York</t>
  </si>
  <si>
    <t>Niles-Benton Harbor, MI Metro Area</t>
  </si>
  <si>
    <t>Noble and Nearby Counties 50, Ohio</t>
  </si>
  <si>
    <t>Norfolk (city), Virginia</t>
  </si>
  <si>
    <t>Norfolk city, Virginia</t>
  </si>
  <si>
    <t>Norfolk, Massachusetts</t>
  </si>
  <si>
    <t>Norman city, Oklahoma</t>
  </si>
  <si>
    <t>North Alaska, Alaska</t>
  </si>
  <si>
    <t>North Bethesda CDP, Maryland</t>
  </si>
  <si>
    <t>North Carolina</t>
  </si>
  <si>
    <t>North Central Kansas, Kansas</t>
  </si>
  <si>
    <t>North Central Montana 50, Montana</t>
  </si>
  <si>
    <t>North Central Nebraska, Nebraska</t>
  </si>
  <si>
    <t>North Charleston city, South Carolina</t>
  </si>
  <si>
    <t>North Dakota</t>
  </si>
  <si>
    <t>North Las Vegas city, Nevada</t>
  </si>
  <si>
    <t>North Little Rock city, Arkansas</t>
  </si>
  <si>
    <t>North Miami city, Florida</t>
  </si>
  <si>
    <t>North Port city, Florida</t>
  </si>
  <si>
    <t>North Port-Sarasota-Bradenton, FL Metro Area</t>
  </si>
  <si>
    <t>North Richland Hills city, Texas</t>
  </si>
  <si>
    <t>North Wilkesboro, NC Micro Area</t>
  </si>
  <si>
    <t>Northampton, Pennsylvania</t>
  </si>
  <si>
    <t>Northeast Colorado, Colorado</t>
  </si>
  <si>
    <t>Northeast Kansas 50, Kansas</t>
  </si>
  <si>
    <t>Northeast Louisiana 50, Louisiana</t>
  </si>
  <si>
    <t>Northeast Missouri 50, Missouri</t>
  </si>
  <si>
    <t>Northeast Nebraska 50, Nebraska</t>
  </si>
  <si>
    <t>Northeast New Mexico, New Mexico</t>
  </si>
  <si>
    <t>Northeast Oregon 50, Oregon</t>
  </si>
  <si>
    <t>Northeast Panhandle, Texas</t>
  </si>
  <si>
    <t>Northeastern North Dakota 50, North Dakota</t>
  </si>
  <si>
    <t>Northeastern South Dakota, South Dakota</t>
  </si>
  <si>
    <t>Northumberland, Pennsylvania</t>
  </si>
  <si>
    <t>Northwest Colorado, Colorado</t>
  </si>
  <si>
    <t>Northwest Kansas 50, Kansas</t>
  </si>
  <si>
    <t>Northwest Minnesota 50, Minnesota</t>
  </si>
  <si>
    <t>Northwest Missouri 50, Missouri</t>
  </si>
  <si>
    <t>Northwest Panhandle, Texas</t>
  </si>
  <si>
    <t>Northwest Upper Peninsula 50, Michigan</t>
  </si>
  <si>
    <t>Northwest Wyoming, Wyoming</t>
  </si>
  <si>
    <t>Northwestern North Dakota 50, North Dakota</t>
  </si>
  <si>
    <t>Northwestern South Dakota, South Dakota</t>
  </si>
  <si>
    <t>Norwalk city, California</t>
  </si>
  <si>
    <t>Norwalk city, Connecticut</t>
  </si>
  <si>
    <t>Norwalk, OH Micro Area</t>
  </si>
  <si>
    <t>Norwich-New London, CT Metro Area</t>
  </si>
  <si>
    <t>Novato city, California</t>
  </si>
  <si>
    <t>Novi city, Michigan</t>
  </si>
  <si>
    <t>Nueces, Texas</t>
  </si>
  <si>
    <t>Oak Harbor, WA Micro Area</t>
  </si>
  <si>
    <t>Oak Lawn village, Illinois</t>
  </si>
  <si>
    <t>Oak Park village, Illinois</t>
  </si>
  <si>
    <t>Oakland city, California</t>
  </si>
  <si>
    <t>Oakland, Michigan</t>
  </si>
  <si>
    <t>Obion+Weakley, Tennessee</t>
  </si>
  <si>
    <t>Ocala city, Florida</t>
  </si>
  <si>
    <t>Ocala, FL Metro Area</t>
  </si>
  <si>
    <t>Ocean City, NJ Metro Area</t>
  </si>
  <si>
    <t>Ocean, New Jersey</t>
  </si>
  <si>
    <t>Oceanside city, California</t>
  </si>
  <si>
    <t>Oconee, South Carolina</t>
  </si>
  <si>
    <t>Odessa, TX Metro Area</t>
  </si>
  <si>
    <t>O'Fallon city, Missouri</t>
  </si>
  <si>
    <t>Ogden city, Utah</t>
  </si>
  <si>
    <t>Ogden-Clearfield, UT Metro Area</t>
  </si>
  <si>
    <t>Ogdensburg-Massena, NY Micro Area</t>
  </si>
  <si>
    <t>Ogle, Illinois</t>
  </si>
  <si>
    <t>Ohio</t>
  </si>
  <si>
    <t>Oil City, PA Micro Area</t>
  </si>
  <si>
    <t>Okaloosa, Florida</t>
  </si>
  <si>
    <t>Oklahoma</t>
  </si>
  <si>
    <t>Oklahoma (county), Oklahoma</t>
  </si>
  <si>
    <t>Oklahoma City city, Oklahoma</t>
  </si>
  <si>
    <t>Oklahoma City, OK Metro Area</t>
  </si>
  <si>
    <t>Oktibbeha+Webster, Mississippi</t>
  </si>
  <si>
    <t>Olathe city, Kansas</t>
  </si>
  <si>
    <t>Oldham, Kentucky</t>
  </si>
  <si>
    <t>Olean, NY Micro Area</t>
  </si>
  <si>
    <t>Olympia city, Washington</t>
  </si>
  <si>
    <t>Olympia-Tumwater, WA Metro Area</t>
  </si>
  <si>
    <t>Omaha city, Nebraska</t>
  </si>
  <si>
    <t>Omaha-Council Bluffs, NE-IA Metro Area</t>
  </si>
  <si>
    <t>NE-IA</t>
  </si>
  <si>
    <t>Oneida, New York</t>
  </si>
  <si>
    <t>Oneonta, NY Micro Area</t>
  </si>
  <si>
    <t>Onondaga, New York</t>
  </si>
  <si>
    <t>Onslow, North Carolina</t>
  </si>
  <si>
    <t>Ontario city, California</t>
  </si>
  <si>
    <t>Ontario, OR-ID Micro Area</t>
  </si>
  <si>
    <t>OR-ID</t>
  </si>
  <si>
    <t>Ontario+Yates, New York</t>
  </si>
  <si>
    <t>Opelousas, LA Micro Area</t>
  </si>
  <si>
    <t>Orange and Nearby Counties, Indiana</t>
  </si>
  <si>
    <t>Orange city, California</t>
  </si>
  <si>
    <t>Orange, California</t>
  </si>
  <si>
    <t>Orange, Florida</t>
  </si>
  <si>
    <t>Orange, New York</t>
  </si>
  <si>
    <t>Orange, North Carolina</t>
  </si>
  <si>
    <t>Orange, Texas</t>
  </si>
  <si>
    <t>Orange+Windsor, Vermont</t>
  </si>
  <si>
    <t>Orangeburg, SC Micro Area</t>
  </si>
  <si>
    <t>Orangeburg, South Carolina</t>
  </si>
  <si>
    <t>Oregon</t>
  </si>
  <si>
    <t>Orem city, Utah</t>
  </si>
  <si>
    <t>Orland Park village, Illinois</t>
  </si>
  <si>
    <t>Orlando city, Florida</t>
  </si>
  <si>
    <t>Orlando-Kissimmee-Sanford, FL Metro Area</t>
  </si>
  <si>
    <t>Orleans, Louisiana</t>
  </si>
  <si>
    <t>Osage+Pawnee, Oklahoma</t>
  </si>
  <si>
    <t>Osceola, Florida</t>
  </si>
  <si>
    <t>Oshkosh city, Wisconsin</t>
  </si>
  <si>
    <t>Oshkosh-Neenah, WI Metro Area</t>
  </si>
  <si>
    <t>Oswego, New York</t>
  </si>
  <si>
    <t>Otero, New Mexico</t>
  </si>
  <si>
    <t>Otsego, New York</t>
  </si>
  <si>
    <t>Ottawa, Michigan</t>
  </si>
  <si>
    <t>Ottawa+Saline, Kansas</t>
  </si>
  <si>
    <t>Ottawa-Peru, IL Micro Area</t>
  </si>
  <si>
    <t>Otter Tail, Minnesota</t>
  </si>
  <si>
    <t>Outagamie, Wisconsin</t>
  </si>
  <si>
    <t>Overland Park city, Kansas</t>
  </si>
  <si>
    <t>Owensboro, KY Metro Area</t>
  </si>
  <si>
    <t>Owosso, MI Micro Area</t>
  </si>
  <si>
    <t>Oxford, Maine</t>
  </si>
  <si>
    <t>Oxford, MS Micro Area</t>
  </si>
  <si>
    <t>Oxford, NC Micro Area</t>
  </si>
  <si>
    <t>Oxnard city, California</t>
  </si>
  <si>
    <t>Oxnard-Thousand Oaks-Ventura, CA Metro Area</t>
  </si>
  <si>
    <t>Ozaukee, Wisconsin</t>
  </si>
  <si>
    <t>Paducah, KY-IL Micro Area</t>
  </si>
  <si>
    <t>KY-IL</t>
  </si>
  <si>
    <t>Page+Shenandoah, Virginia</t>
  </si>
  <si>
    <t>Palatine village, Illinois</t>
  </si>
  <si>
    <t>Palatka, FL Micro Area</t>
  </si>
  <si>
    <t>Palestine, TX Micro Area</t>
  </si>
  <si>
    <t>Palm Bay city, Florida</t>
  </si>
  <si>
    <t>Palm Bay-Melbourne-Titusville, FL Metro Area</t>
  </si>
  <si>
    <t>Palm Beach Gardens city, Florida</t>
  </si>
  <si>
    <t>Palm Beach, Florida</t>
  </si>
  <si>
    <t>Palm Desert city, California</t>
  </si>
  <si>
    <t>Palm Harbor CDP, Florida</t>
  </si>
  <si>
    <t>Palmdale city, California</t>
  </si>
  <si>
    <t>Palo Alto city, California</t>
  </si>
  <si>
    <t>Panama City, FL Metro Area</t>
  </si>
  <si>
    <t>Panhandle, Oklahoma</t>
  </si>
  <si>
    <t>Panola+Sabine+San Augustine+Shelby, Texas</t>
  </si>
  <si>
    <t>Paradise CDP, Nevada</t>
  </si>
  <si>
    <t>Paramount city, California</t>
  </si>
  <si>
    <t>Parker town, Colorado</t>
  </si>
  <si>
    <t>Parker, Texas</t>
  </si>
  <si>
    <t>Parkersburg-Vienna, WV Metro Area</t>
  </si>
  <si>
    <t>Parma city, Ohio</t>
  </si>
  <si>
    <t>Pasadena city, California</t>
  </si>
  <si>
    <t>Pasadena city, Texas</t>
  </si>
  <si>
    <t>Pasco city, Washington</t>
  </si>
  <si>
    <t>Pasco, Florida</t>
  </si>
  <si>
    <t>Pasquotank+Perquimans, North Carolina</t>
  </si>
  <si>
    <t>Passaic city, New Jersey</t>
  </si>
  <si>
    <t>Passaic, New Jersey</t>
  </si>
  <si>
    <t>Paterson city, New Jersey</t>
  </si>
  <si>
    <t>Paulding, Georgia</t>
  </si>
  <si>
    <t>Paulding+Putnam+Van Wert, Ohio</t>
  </si>
  <si>
    <t>Pawtucket city, Rhode Island</t>
  </si>
  <si>
    <t>Payne, Oklahoma</t>
  </si>
  <si>
    <t>Payson, AZ Micro Area</t>
  </si>
  <si>
    <t>Peabody city, Massachusetts</t>
  </si>
  <si>
    <t>Pearl River, Mississippi</t>
  </si>
  <si>
    <t>Pearland city, Texas</t>
  </si>
  <si>
    <t>Pembroke Pines city, Florida</t>
  </si>
  <si>
    <t>Pend Oreille+Stevens, Washington</t>
  </si>
  <si>
    <t>Pender, North Carolina</t>
  </si>
  <si>
    <t>Pennsylvania</t>
  </si>
  <si>
    <t>Penobscot, Maine</t>
  </si>
  <si>
    <t>Pensacola city, Florida</t>
  </si>
  <si>
    <t>Pensacola-Ferry Pass-Brent, FL Metro Area</t>
  </si>
  <si>
    <t>Peoria city, Arizona</t>
  </si>
  <si>
    <t>Peoria, IL Metro Area</t>
  </si>
  <si>
    <t>Peoria, Illinois</t>
  </si>
  <si>
    <t>Perris city, California</t>
  </si>
  <si>
    <t>Perry and Nearby Counties, Missouri</t>
  </si>
  <si>
    <t>Perry+Randolph, Illinois</t>
  </si>
  <si>
    <t>Perth Amboy city, New Jersey</t>
  </si>
  <si>
    <t>Petaluma city, California</t>
  </si>
  <si>
    <t>Pettis+Saline, Missouri</t>
  </si>
  <si>
    <t>Pflugerville city, Texas</t>
  </si>
  <si>
    <t>Pharr city, Texas</t>
  </si>
  <si>
    <t>Philadelphia city, Pennsylvania</t>
  </si>
  <si>
    <t>Philadelphia, Pennsylvania</t>
  </si>
  <si>
    <t>Philadelphia-Camden-Wilmington, PA-NJ-DE-MD Metro Area</t>
  </si>
  <si>
    <t>PA-NJ-DE-MD</t>
  </si>
  <si>
    <t>Phoenix city, Arizona</t>
  </si>
  <si>
    <t>Phoenix-Mesa-Scottsdale, AZ Metro Area</t>
  </si>
  <si>
    <t>Picayune, MS Micro Area</t>
  </si>
  <si>
    <t>Pickaway, Ohio</t>
  </si>
  <si>
    <t>Pickens, South Carolina</t>
  </si>
  <si>
    <t>Pico Rivera city, California</t>
  </si>
  <si>
    <t>Pierce, Washington</t>
  </si>
  <si>
    <t>Pierce+St. Croix, Wisconsin</t>
  </si>
  <si>
    <t>Pike, Kentucky</t>
  </si>
  <si>
    <t>Pike, Pennsylvania</t>
  </si>
  <si>
    <t>Pike+Walthall, Mississippi</t>
  </si>
  <si>
    <t>Pima, Arizona</t>
  </si>
  <si>
    <t>Pinal, Arizona</t>
  </si>
  <si>
    <t>Pine Bluff, AR Metro Area</t>
  </si>
  <si>
    <t>Pine Hills CDP, Florida</t>
  </si>
  <si>
    <t>Pinehurst-Southern Pines, NC Micro Area</t>
  </si>
  <si>
    <t>Pinellas Park city, Florida</t>
  </si>
  <si>
    <t>Pinellas, Florida</t>
  </si>
  <si>
    <t>Pitt, North Carolina</t>
  </si>
  <si>
    <t>Pittsburg city, California</t>
  </si>
  <si>
    <t>Pittsburgh city, Pennsylvania</t>
  </si>
  <si>
    <t>Pittsburgh, PA Metro Area</t>
  </si>
  <si>
    <t>Pittsfield, MA Metro Area</t>
  </si>
  <si>
    <t>Placentia city, California</t>
  </si>
  <si>
    <t>Placer, California</t>
  </si>
  <si>
    <t>Plainfield city, New Jersey</t>
  </si>
  <si>
    <t>Plano city, Texas</t>
  </si>
  <si>
    <t>Plantation city, Florida</t>
  </si>
  <si>
    <t>Plaquemines+St. Bernard, Louisiana</t>
  </si>
  <si>
    <t>Platte, Missouri</t>
  </si>
  <si>
    <t>Platteville, WI Micro Area</t>
  </si>
  <si>
    <t>Plattsburgh, NY Micro Area</t>
  </si>
  <si>
    <t>Pleasanton city, California</t>
  </si>
  <si>
    <t>Plymouth city, Minnesota</t>
  </si>
  <si>
    <t>Plymouth, Massachusetts</t>
  </si>
  <si>
    <t>Pocahontas and Nearby Counties, Iowa</t>
  </si>
  <si>
    <t>Pocatello, ID Metro Area</t>
  </si>
  <si>
    <t>Poinciana CDP, Florida</t>
  </si>
  <si>
    <t>Point Pleasant, WV-OH Micro Area</t>
  </si>
  <si>
    <t>WV-OH</t>
  </si>
  <si>
    <t>Polk and Nearby Counties, Nebraska</t>
  </si>
  <si>
    <t>Polk, Florida</t>
  </si>
  <si>
    <t>Polk, Oregon</t>
  </si>
  <si>
    <t>Polk, Texas</t>
  </si>
  <si>
    <t>Polk+Rutherford, North Carolina</t>
  </si>
  <si>
    <t>Pomona city, California</t>
  </si>
  <si>
    <t>Pompano Beach city, Florida</t>
  </si>
  <si>
    <t>Ponce, PR Metro Area</t>
  </si>
  <si>
    <t>Pontiac city, Michigan</t>
  </si>
  <si>
    <t>Pope+Yell, Arkansas</t>
  </si>
  <si>
    <t>Port Angeles, WA Micro Area</t>
  </si>
  <si>
    <t>Port Arthur city, Texas</t>
  </si>
  <si>
    <t>Port Charlotte CDP, Florida</t>
  </si>
  <si>
    <t>Port Orange city, Florida</t>
  </si>
  <si>
    <t>Port St. Lucie city, Florida</t>
  </si>
  <si>
    <t>Port St. Lucie, FL Metro Area</t>
  </si>
  <si>
    <t>Portage, Ohio</t>
  </si>
  <si>
    <t>Portage, Wisconsin</t>
  </si>
  <si>
    <t>Porterville city, California</t>
  </si>
  <si>
    <t>Portland city, Maine</t>
  </si>
  <si>
    <t>Portland city, Oregon</t>
  </si>
  <si>
    <t>Portland-South Portland, ME Metro Area</t>
  </si>
  <si>
    <t>Portland-Vancouver-Hillsboro, OR-WA Metro Area</t>
  </si>
  <si>
    <t>OR-WA</t>
  </si>
  <si>
    <t>Portsmouth (city), Virginia</t>
  </si>
  <si>
    <t>Portsmouth city, Virginia</t>
  </si>
  <si>
    <t>Portsmouth, OH Micro Area</t>
  </si>
  <si>
    <t>Posey+Vanderburgh, Indiana</t>
  </si>
  <si>
    <t>Pottawatomie, Oklahoma</t>
  </si>
  <si>
    <t>Pottsville, PA Micro Area</t>
  </si>
  <si>
    <t>Prescott, AZ Metro Area</t>
  </si>
  <si>
    <t>Prince George's, Maryland</t>
  </si>
  <si>
    <t>Prince William, Virginia</t>
  </si>
  <si>
    <t>Providence city, Rhode Island</t>
  </si>
  <si>
    <t>Providence, Rhode Island</t>
  </si>
  <si>
    <t>Providence-Warwick, RI-MA Metro Area</t>
  </si>
  <si>
    <t>RI-MA</t>
  </si>
  <si>
    <t>Provo city, Utah</t>
  </si>
  <si>
    <t>Provo-Orem, UT Metro Area</t>
  </si>
  <si>
    <t>Pueblo, CO Metro Area</t>
  </si>
  <si>
    <t>Pueblo, Colorado</t>
  </si>
  <si>
    <t>Puerto Rico</t>
  </si>
  <si>
    <t>Pulaski, Arkansas</t>
  </si>
  <si>
    <t>Pulaski, Kentucky</t>
  </si>
  <si>
    <t>Pulaski, Missouri</t>
  </si>
  <si>
    <t>Punta Gorda, FL Metro Area</t>
  </si>
  <si>
    <t>Putnam, Florida</t>
  </si>
  <si>
    <t>Putnam, New York</t>
  </si>
  <si>
    <t>Putnam, West Virginia</t>
  </si>
  <si>
    <t>Queens, New York</t>
  </si>
  <si>
    <t>Quincy city, Massachusetts</t>
  </si>
  <si>
    <t>Quincy, IL-MO Micro Area</t>
  </si>
  <si>
    <t>IL-MO</t>
  </si>
  <si>
    <t>Rabun+Towns+Union, Georgia</t>
  </si>
  <si>
    <t>Racine city, Wisconsin</t>
  </si>
  <si>
    <t>Racine, WI Metro Area</t>
  </si>
  <si>
    <t>Racine, Wisconsin</t>
  </si>
  <si>
    <t>Rains+Wood, Texas</t>
  </si>
  <si>
    <t>Raleigh city, North Carolina</t>
  </si>
  <si>
    <t>Raleigh, NC Metro Area</t>
  </si>
  <si>
    <t>Ramsey, Minnesota</t>
  </si>
  <si>
    <t>Rancho Cordova city, California</t>
  </si>
  <si>
    <t>Rancho Cucamonga city, California</t>
  </si>
  <si>
    <t>Randall, Texas</t>
  </si>
  <si>
    <t>Randolph, North Carolina</t>
  </si>
  <si>
    <t>Rankin, Mississippi</t>
  </si>
  <si>
    <t>Rapid City, SD Metro Area</t>
  </si>
  <si>
    <t>Reading city, Pennsylvania</t>
  </si>
  <si>
    <t>Reading, PA Metro Area</t>
  </si>
  <si>
    <t>Red Bluff, CA Micro Area</t>
  </si>
  <si>
    <t>Redding, CA Metro Area</t>
  </si>
  <si>
    <t>Redlands city, California</t>
  </si>
  <si>
    <t>Redmond city, Washington</t>
  </si>
  <si>
    <t>Redondo Beach city, California</t>
  </si>
  <si>
    <t>Redwood City city, California</t>
  </si>
  <si>
    <t>Reeves and Nearby Counties, Texas</t>
  </si>
  <si>
    <t>Reno city, Nevada</t>
  </si>
  <si>
    <t>Reno, Kansas</t>
  </si>
  <si>
    <t>Reno, NV Metro Area</t>
  </si>
  <si>
    <t>Rensselaer, New York</t>
  </si>
  <si>
    <t>Renton city, Washington</t>
  </si>
  <si>
    <t>Reston CDP, Virginia</t>
  </si>
  <si>
    <t>Revere city, Massachusetts</t>
  </si>
  <si>
    <t>Rexburg, ID Micro Area</t>
  </si>
  <si>
    <t>Rhode Island</t>
  </si>
  <si>
    <t>Rialto city, California</t>
  </si>
  <si>
    <t>Richardson city, Texas</t>
  </si>
  <si>
    <t>Richland and Nearby Counties 50, Illinois</t>
  </si>
  <si>
    <t>Richland, Ohio</t>
  </si>
  <si>
    <t>Richland, South Carolina</t>
  </si>
  <si>
    <t>Richmond (city), Virginia</t>
  </si>
  <si>
    <t>Richmond city, California</t>
  </si>
  <si>
    <t>Richmond city, Virginia</t>
  </si>
  <si>
    <t>Richmond, IN Micro Area</t>
  </si>
  <si>
    <t>Richmond, New York</t>
  </si>
  <si>
    <t>Richmond, VA Metro Area</t>
  </si>
  <si>
    <t>Richmond-Berea, KY Micro Area</t>
  </si>
  <si>
    <t>Rio Grande City, TX Micro Area</t>
  </si>
  <si>
    <t>Ritchie and Nearby Counties 50, West Virginia</t>
  </si>
  <si>
    <t>Riverside city, California</t>
  </si>
  <si>
    <t>Riverside, California</t>
  </si>
  <si>
    <t>Riverside-San Bernardino-Ontario, CA Metro Area</t>
  </si>
  <si>
    <t>Riverview CDP, Florida</t>
  </si>
  <si>
    <t>Roanoke (city), Virginia</t>
  </si>
  <si>
    <t>Roanoke city, Virginia</t>
  </si>
  <si>
    <t>Roanoke Rapids, NC Micro Area</t>
  </si>
  <si>
    <t>Roanoke, VA Metro Area</t>
  </si>
  <si>
    <t>Robertson, Tennessee</t>
  </si>
  <si>
    <t>Robeson, North Carolina</t>
  </si>
  <si>
    <t>Rochelle, IL Micro Area</t>
  </si>
  <si>
    <t>Rochester city, New York</t>
  </si>
  <si>
    <t>Rochester Hills city, Michigan</t>
  </si>
  <si>
    <t>Rochester, MN Metro Area</t>
  </si>
  <si>
    <t>Rochester, NY Metro Area</t>
  </si>
  <si>
    <t>Rock Hill city, South Carolina</t>
  </si>
  <si>
    <t>Rock Island, Illinois</t>
  </si>
  <si>
    <t>Rock, Wisconsin</t>
  </si>
  <si>
    <t>Rockbridge and Nearby Counties and Independent Cities, Virginia</t>
  </si>
  <si>
    <t>Rockdale, Georgia</t>
  </si>
  <si>
    <t>Rockford city, Illinois</t>
  </si>
  <si>
    <t>Rockford, IL Metro Area</t>
  </si>
  <si>
    <t>Rockingham, New Hampshire</t>
  </si>
  <si>
    <t>Rockingham, North Carolina</t>
  </si>
  <si>
    <t>Rockingham, Virginia</t>
  </si>
  <si>
    <t>Rockland, New York</t>
  </si>
  <si>
    <t>Rocklin city, California</t>
  </si>
  <si>
    <t>Rockville city, Maryland</t>
  </si>
  <si>
    <t>Rockwall, Texas</t>
  </si>
  <si>
    <t>Rocky Mount, NC Metro Area</t>
  </si>
  <si>
    <t>Rogers city, Arkansas</t>
  </si>
  <si>
    <t>Rogers, Oklahoma</t>
  </si>
  <si>
    <t>Rome, GA Metro Area</t>
  </si>
  <si>
    <t>Roseburg, OR Micro Area</t>
  </si>
  <si>
    <t>Rosemead city, California</t>
  </si>
  <si>
    <t>Roseville city, California</t>
  </si>
  <si>
    <t>Ross, Ohio</t>
  </si>
  <si>
    <t>Roswell city, Georgia</t>
  </si>
  <si>
    <t>Roswell, NM Micro Area</t>
  </si>
  <si>
    <t>Round Rock city, Texas</t>
  </si>
  <si>
    <t>Rowan, North Carolina</t>
  </si>
  <si>
    <t>Rowland Heights CDP, California</t>
  </si>
  <si>
    <t>Rowlett city, Texas</t>
  </si>
  <si>
    <t>Royal Oak city, Michigan</t>
  </si>
  <si>
    <t>Rusk, Texas</t>
  </si>
  <si>
    <t>Russell, Alabama</t>
  </si>
  <si>
    <t>Russellville, AR Micro Area</t>
  </si>
  <si>
    <t>Rutherford, Tennessee</t>
  </si>
  <si>
    <t>Rutland, VT Micro Area</t>
  </si>
  <si>
    <t>Sabana Grande+San Germßn, Puerto Rico</t>
  </si>
  <si>
    <t>Sacramento city, California</t>
  </si>
  <si>
    <t>Sacramento, California</t>
  </si>
  <si>
    <t>Sacramento--Roseville--Arden-Arcade, CA Metro Area</t>
  </si>
  <si>
    <t>Saginaw, MI Metro Area</t>
  </si>
  <si>
    <t>Saginaw, Michigan</t>
  </si>
  <si>
    <t>Salem, New Jersey</t>
  </si>
  <si>
    <t>Salem, OH Micro Area</t>
  </si>
  <si>
    <t>Salem, OR Metro Area</t>
  </si>
  <si>
    <t>Salina, KS Micro Area</t>
  </si>
  <si>
    <t>Salinas city, California</t>
  </si>
  <si>
    <t>Salinas, CA Metro Area</t>
  </si>
  <si>
    <t>Salisbury, MD-DE Metro Area</t>
  </si>
  <si>
    <t>MD-DE</t>
  </si>
  <si>
    <t>Salt Lake City city, Utah</t>
  </si>
  <si>
    <t>Salt Lake City, UT Metro Area</t>
  </si>
  <si>
    <t>Salt Lake, Utah</t>
  </si>
  <si>
    <t>Sammamish city, Washington</t>
  </si>
  <si>
    <t>Sampson, North Carolina</t>
  </si>
  <si>
    <t>San Angelo, TX Metro Area</t>
  </si>
  <si>
    <t>San Antonio city, Texas</t>
  </si>
  <si>
    <t>San Antonio-New Braunfels, TX Metro Area</t>
  </si>
  <si>
    <t>San Benito, California</t>
  </si>
  <si>
    <t>San Bernardino city, California</t>
  </si>
  <si>
    <t>San Bernardino, California</t>
  </si>
  <si>
    <t>San Buenaventura (Ventura) city, California</t>
  </si>
  <si>
    <t>San Clemente city, California</t>
  </si>
  <si>
    <t>San Diego city, California</t>
  </si>
  <si>
    <t>San Diego, California</t>
  </si>
  <si>
    <t>San Diego-Carlsbad, CA Metro Area</t>
  </si>
  <si>
    <t>San Francisco city, California</t>
  </si>
  <si>
    <t>San Francisco, California</t>
  </si>
  <si>
    <t>San Francisco-Oakland-Hayward, CA Metro Area</t>
  </si>
  <si>
    <t>San Germán, PR Metro Area</t>
  </si>
  <si>
    <t>San Joaquin, California</t>
  </si>
  <si>
    <t>San Jose city, California</t>
  </si>
  <si>
    <t>San Jose-Sunnyvale-Santa Clara, CA Metro Area</t>
  </si>
  <si>
    <t>San Juan, New Mexico</t>
  </si>
  <si>
    <t>San Juan, Puerto Rico</t>
  </si>
  <si>
    <t>San Juan+Skagit, Washington</t>
  </si>
  <si>
    <t>San Juan-Carolina-Caguas, PR Metro Area</t>
  </si>
  <si>
    <t>San Leandro city, California</t>
  </si>
  <si>
    <t>San Luis Obispo, California</t>
  </si>
  <si>
    <t>San Luis Obispo-Paso Robles-Arroyo Grande, CA Metro Area</t>
  </si>
  <si>
    <t>San Marcos city, California</t>
  </si>
  <si>
    <t>San Marcos city, Texas</t>
  </si>
  <si>
    <t>San Mateo city, California</t>
  </si>
  <si>
    <t>San Mateo, California</t>
  </si>
  <si>
    <t>San Patricio, Texas</t>
  </si>
  <si>
    <t>San Rafael city, California</t>
  </si>
  <si>
    <t>San Ramon city, California</t>
  </si>
  <si>
    <t>San Tan Valley CDP, Arizona</t>
  </si>
  <si>
    <t>Sandoval, New Mexico</t>
  </si>
  <si>
    <t>Sandusky, OH Micro Area</t>
  </si>
  <si>
    <t>Sandusky, Ohio</t>
  </si>
  <si>
    <t>Sandy city, Utah</t>
  </si>
  <si>
    <t>Sandy Springs city, Georgia</t>
  </si>
  <si>
    <t>Sanford city, Florida</t>
  </si>
  <si>
    <t>Sanford, NC Micro Area</t>
  </si>
  <si>
    <t>Santa Ana city, California</t>
  </si>
  <si>
    <t>Santa Barbara city, California</t>
  </si>
  <si>
    <t>Santa Barbara, California</t>
  </si>
  <si>
    <t>Santa Clara city, California</t>
  </si>
  <si>
    <t>Santa Clara, California</t>
  </si>
  <si>
    <t>Santa Clarita city, California</t>
  </si>
  <si>
    <t>Santa Cruz city, California</t>
  </si>
  <si>
    <t>Santa Cruz, California</t>
  </si>
  <si>
    <t>Santa Cruz-Watsonville, CA Metro Area</t>
  </si>
  <si>
    <t>Santa Fe, New Mexico</t>
  </si>
  <si>
    <t>Santa Fe, NM Metro Area</t>
  </si>
  <si>
    <t>Santa Maria city, California</t>
  </si>
  <si>
    <t>Santa Maria-Santa Barbara, CA Metro Area</t>
  </si>
  <si>
    <t>Santa Monica city, California</t>
  </si>
  <si>
    <t>Santa Rosa city, California</t>
  </si>
  <si>
    <t>Santa Rosa, CA Metro Area</t>
  </si>
  <si>
    <t>Santa Rosa, Florida</t>
  </si>
  <si>
    <t>Santee city, California</t>
  </si>
  <si>
    <t>Sarasota city, Florida</t>
  </si>
  <si>
    <t>Sarasota, Florida</t>
  </si>
  <si>
    <t>Saratoga, New York</t>
  </si>
  <si>
    <t>Sarpy, Nebraska</t>
  </si>
  <si>
    <t>Sauk, Wisconsin</t>
  </si>
  <si>
    <t>Savannah city, Georgia</t>
  </si>
  <si>
    <t>Savannah, GA Metro Area</t>
  </si>
  <si>
    <t>Sayre, PA Micro Area</t>
  </si>
  <si>
    <t>Schaumburg village, Illinois</t>
  </si>
  <si>
    <t>Schenectady+Schoharie, New York</t>
  </si>
  <si>
    <t>Schuyler+Seneca, New York</t>
  </si>
  <si>
    <t>Schuylkill, Pennsylvania</t>
  </si>
  <si>
    <t>Scioto, Ohio</t>
  </si>
  <si>
    <t>Scott and Nearby Counties, Mississippi</t>
  </si>
  <si>
    <t>Scott, Iowa</t>
  </si>
  <si>
    <t>Scott+Woodford, Kentucky</t>
  </si>
  <si>
    <t>Scottsboro, AL Micro Area</t>
  </si>
  <si>
    <t>Scottsdale city, Arizona</t>
  </si>
  <si>
    <t>Scranton city, Pennsylvania</t>
  </si>
  <si>
    <t>Scranton--Wilkes-Barre--Hazleton, PA Metro Area</t>
  </si>
  <si>
    <t>Scurry and Nearby Counties, Texas</t>
  </si>
  <si>
    <t>Searcy, AR Micro Area</t>
  </si>
  <si>
    <t>Seattle city, Washington</t>
  </si>
  <si>
    <t>Sebastian, Arkansas</t>
  </si>
  <si>
    <t>Sebastian-Vero Beach, FL Metro Area</t>
  </si>
  <si>
    <t>Sebring, FL Metro Area</t>
  </si>
  <si>
    <t>Sedgwick, Kansas</t>
  </si>
  <si>
    <t>Seminole, Florida</t>
  </si>
  <si>
    <t>Seneca, Ohio</t>
  </si>
  <si>
    <t>Seneca, SC Micro Area</t>
  </si>
  <si>
    <t>Severn CDP, Maryland</t>
  </si>
  <si>
    <t>Sevierville, TN Micro Area</t>
  </si>
  <si>
    <t>Shasta, California</t>
  </si>
  <si>
    <t>Shawnee and Nearby Counties, Kansas</t>
  </si>
  <si>
    <t>Shawnee city, Kansas</t>
  </si>
  <si>
    <t>Shawnee, OK Micro Area</t>
  </si>
  <si>
    <t>Sheboygan, WI Metro Area</t>
  </si>
  <si>
    <t>Sheboygan, Wisconsin</t>
  </si>
  <si>
    <t>Shelby, Alabama</t>
  </si>
  <si>
    <t>Shelby, NC Micro Area</t>
  </si>
  <si>
    <t>Shelby, Tennessee</t>
  </si>
  <si>
    <t>Shelton, WA Micro Area</t>
  </si>
  <si>
    <t>Sherburne, Minnesota</t>
  </si>
  <si>
    <t>Sherman-Denison, TX Metro Area</t>
  </si>
  <si>
    <t>Shiawassee, Michigan</t>
  </si>
  <si>
    <t>Shoreline city, Washington</t>
  </si>
  <si>
    <t>Show Low, AZ Micro Area</t>
  </si>
  <si>
    <t>Shreveport city, Louisiana</t>
  </si>
  <si>
    <t>Shreveport-Bossier City, LA Metro Area</t>
  </si>
  <si>
    <t>Sierra Vista-Douglas, AZ Metro Area</t>
  </si>
  <si>
    <t>Silver Spring CDP, Maryland</t>
  </si>
  <si>
    <t>Simi Valley city, California</t>
  </si>
  <si>
    <t>Sioux City, IA-NE-SD Metro Area</t>
  </si>
  <si>
    <t>IA-NE-SD</t>
  </si>
  <si>
    <t>Sioux Falls, SD Metro Area</t>
  </si>
  <si>
    <t>Skokie village, Illinois</t>
  </si>
  <si>
    <t>Smith, Texas</t>
  </si>
  <si>
    <t>Smyrna city, Georgia</t>
  </si>
  <si>
    <t>Smyth+Wythe, Virginia</t>
  </si>
  <si>
    <t>Snohomish, Washington</t>
  </si>
  <si>
    <t>Snyder+Union, Pennsylvania</t>
  </si>
  <si>
    <t>Solano, California</t>
  </si>
  <si>
    <t>Somerset, KY Micro Area</t>
  </si>
  <si>
    <t>Somerset, New Jersey</t>
  </si>
  <si>
    <t>Somerset, PA Micro Area</t>
  </si>
  <si>
    <t>Somerset, Pennsylvania</t>
  </si>
  <si>
    <t>Somerset+Worcester, Maryland</t>
  </si>
  <si>
    <t>Somerville city, Massachusetts</t>
  </si>
  <si>
    <t>Sonoma, California</t>
  </si>
  <si>
    <t>Sonora, CA Micro Area</t>
  </si>
  <si>
    <t>South Bend city, Indiana</t>
  </si>
  <si>
    <t>South Bend-Mishawaka, IN-MI Metro Area</t>
  </si>
  <si>
    <t>IN-MI</t>
  </si>
  <si>
    <t>South Carolina</t>
  </si>
  <si>
    <t>South Central Idaho, Idaho</t>
  </si>
  <si>
    <t>South Central Iowa, Iowa</t>
  </si>
  <si>
    <t>South Central Kansas, Kansas</t>
  </si>
  <si>
    <t>South Central Nebraska, Nebraska</t>
  </si>
  <si>
    <t>South Dakota</t>
  </si>
  <si>
    <t>South Fulton city, Georgia</t>
  </si>
  <si>
    <t>South Gate city, California</t>
  </si>
  <si>
    <t>South Hill CDP, Washington</t>
  </si>
  <si>
    <t>South Illinois 50, Illinois</t>
  </si>
  <si>
    <t>South Jordan city, Utah</t>
  </si>
  <si>
    <t>South San Francisco city, California</t>
  </si>
  <si>
    <t>South Whittier CDP, California</t>
  </si>
  <si>
    <t>Southaven city, Mississippi</t>
  </si>
  <si>
    <t>Southeast Alaska, Alaska</t>
  </si>
  <si>
    <t>Southeast Arkansas 50, Arkansas</t>
  </si>
  <si>
    <t>Southeast Colorado, Colorado</t>
  </si>
  <si>
    <t>Southeast Idaho 50, Idaho</t>
  </si>
  <si>
    <t>Southeast Nebraska 50, Nebraska</t>
  </si>
  <si>
    <t>Southeast Panhandle, Nebraska</t>
  </si>
  <si>
    <t>Southeast Utah, Utah</t>
  </si>
  <si>
    <t>Southeast Wyoming, excluding Laramie, Wyoming</t>
  </si>
  <si>
    <t>Southeastern North Dakota, North Dakota</t>
  </si>
  <si>
    <t>Southfield city, Michigan</t>
  </si>
  <si>
    <t>Southwest Alaska 50, Alaska</t>
  </si>
  <si>
    <t>Southwest Colorado 50, Colorado</t>
  </si>
  <si>
    <t>Southwest Georgia 50, Georgia</t>
  </si>
  <si>
    <t>Southwest Iowa 50, Iowa</t>
  </si>
  <si>
    <t>Southwest Kansas 50, Kansas</t>
  </si>
  <si>
    <t>Southwest Minnesota 50, Minnesota</t>
  </si>
  <si>
    <t>Southwest Nebraska 50, Nebraska</t>
  </si>
  <si>
    <t>Southwest Oklahoma 50, Oklahoma</t>
  </si>
  <si>
    <t>Southwestern North Dakota, North Dakota</t>
  </si>
  <si>
    <t>Southwestern South Dakota, South Dakota</t>
  </si>
  <si>
    <t>Spalding, Georgia</t>
  </si>
  <si>
    <t>Sparks city, Nevada</t>
  </si>
  <si>
    <t>Spartanburg, SC Metro Area</t>
  </si>
  <si>
    <t>Spartanburg, South Carolina</t>
  </si>
  <si>
    <t>Spokane city, Washington</t>
  </si>
  <si>
    <t>Spokane Valley city, Washington</t>
  </si>
  <si>
    <t>Spokane, Washington</t>
  </si>
  <si>
    <t>Spokane-Spokane Valley, WA Metro Area</t>
  </si>
  <si>
    <t>Spring CDP, Texas</t>
  </si>
  <si>
    <t>Spring Hill CDP, Florida</t>
  </si>
  <si>
    <t>Spring Valley CDP, Nevada</t>
  </si>
  <si>
    <t>Springfield city, Massachusetts</t>
  </si>
  <si>
    <t>Springfield city, Missouri</t>
  </si>
  <si>
    <t>Springfield city, Oregon</t>
  </si>
  <si>
    <t>Springfield, IL Metro Area</t>
  </si>
  <si>
    <t>Springfield, MA Metro Area</t>
  </si>
  <si>
    <t>Springfield, MO Metro Area</t>
  </si>
  <si>
    <t>Springfield, OH Metro Area</t>
  </si>
  <si>
    <t>St. Charles city, Missouri</t>
  </si>
  <si>
    <t>St. Charles, Louisiana</t>
  </si>
  <si>
    <t>St. Charles, Missouri</t>
  </si>
  <si>
    <t>St. Clair Shores city, Michigan</t>
  </si>
  <si>
    <t>St. Clair, Alabama</t>
  </si>
  <si>
    <t>St. Clair, Michigan</t>
  </si>
  <si>
    <t>St. Cloud, MN Metro Area</t>
  </si>
  <si>
    <t>St. Francois, Missouri</t>
  </si>
  <si>
    <t>St. George city, Utah</t>
  </si>
  <si>
    <t>St. George, UT Metro Area</t>
  </si>
  <si>
    <t>St. James+St. John the Baptist, Louisiana</t>
  </si>
  <si>
    <t>St. Johns, Florida</t>
  </si>
  <si>
    <t>St. Joseph, Indiana</t>
  </si>
  <si>
    <t>St. Joseph, Michigan</t>
  </si>
  <si>
    <t>St. Joseph, MO-KS Metro Area</t>
  </si>
  <si>
    <t>St. Landry, Louisiana</t>
  </si>
  <si>
    <t>St. Louis (city), Missouri</t>
  </si>
  <si>
    <t>St. Louis (county), Missouri</t>
  </si>
  <si>
    <t>St. Louis city, Missouri</t>
  </si>
  <si>
    <t>St. Louis, MO-IL Metro Area</t>
  </si>
  <si>
    <t>St. Lucie, Florida</t>
  </si>
  <si>
    <t>St. Martin, Louisiana</t>
  </si>
  <si>
    <t>St. Mary+Terrebonne, Louisiana</t>
  </si>
  <si>
    <t>St. Marys, GA Micro Area</t>
  </si>
  <si>
    <t>St. Mary's, Maryland</t>
  </si>
  <si>
    <t>St. Paul city, Minnesota</t>
  </si>
  <si>
    <t>St. Peters city, Missouri</t>
  </si>
  <si>
    <t>St. Petersburg city, Florida</t>
  </si>
  <si>
    <t>St. Tammany, Louisiana</t>
  </si>
  <si>
    <t>Stafford, Virginia</t>
  </si>
  <si>
    <t>Stamford city, Connecticut</t>
  </si>
  <si>
    <t>Stanislaus, California</t>
  </si>
  <si>
    <t>Stanly, North Carolina</t>
  </si>
  <si>
    <t>Starr, Texas</t>
  </si>
  <si>
    <t>State College, PA Metro Area</t>
  </si>
  <si>
    <t>Statesboro, GA Micro Area</t>
  </si>
  <si>
    <t>Staunton-Waynesboro, VA Metro Area</t>
  </si>
  <si>
    <t>Steele+Waseca, Minnesota</t>
  </si>
  <si>
    <t>Sterling Heights city, Michigan</t>
  </si>
  <si>
    <t>Sterling, IL Micro Area</t>
  </si>
  <si>
    <t>Steuben, New York</t>
  </si>
  <si>
    <t>Stevens Point, WI Micro Area</t>
  </si>
  <si>
    <t>Stillwater, OK Micro Area</t>
  </si>
  <si>
    <t>Stockton city, California</t>
  </si>
  <si>
    <t>Stockton-Lodi, CA Metro Area</t>
  </si>
  <si>
    <t>Stonecrest city, Georgia</t>
  </si>
  <si>
    <t>Storey+Washoe, Nevada</t>
  </si>
  <si>
    <t>Strafford, New Hampshire</t>
  </si>
  <si>
    <t>Stratford CDP, Connecticut</t>
  </si>
  <si>
    <t>Sturgis, MI Micro Area</t>
  </si>
  <si>
    <t>Suffolk (city), Virginia</t>
  </si>
  <si>
    <t>Suffolk city, Virginia</t>
  </si>
  <si>
    <t>Suffolk, Massachusetts</t>
  </si>
  <si>
    <t>Suffolk, New York</t>
  </si>
  <si>
    <t>Sugar Land city, Texas</t>
  </si>
  <si>
    <t>Sullivan, New York</t>
  </si>
  <si>
    <t>Summerville town, South Carolina</t>
  </si>
  <si>
    <t>Summit, Ohio</t>
  </si>
  <si>
    <t>Summit+Wasatch, Utah</t>
  </si>
  <si>
    <t>Sumner, Tennessee</t>
  </si>
  <si>
    <t>Sumter and Nearby Counties 50, Georgia</t>
  </si>
  <si>
    <t>Sumter, Florida</t>
  </si>
  <si>
    <t>Sumter, SC Metro Area</t>
  </si>
  <si>
    <t>Sunbury, PA Micro Area</t>
  </si>
  <si>
    <t>Sunnyvale city, California</t>
  </si>
  <si>
    <t>Sunrise city, Florida</t>
  </si>
  <si>
    <t>Sunrise Manor CDP, Nevada</t>
  </si>
  <si>
    <t>Surprise city, Arizona</t>
  </si>
  <si>
    <t>Surry, North Carolina</t>
  </si>
  <si>
    <t>Sussex, Delaware</t>
  </si>
  <si>
    <t>Sussex, New Jersey</t>
  </si>
  <si>
    <t>Sutter, California</t>
  </si>
  <si>
    <t>Sweetwater+Uinta, Wyoming</t>
  </si>
  <si>
    <t>Syracuse city, New York</t>
  </si>
  <si>
    <t>Syracuse, NY Metro Area</t>
  </si>
  <si>
    <t>Tacoma city, Washington</t>
  </si>
  <si>
    <t>Talladega, Alabama</t>
  </si>
  <si>
    <t>Talladega-Sylacauga, AL Micro Area</t>
  </si>
  <si>
    <t>Tallahassee city, Florida</t>
  </si>
  <si>
    <t>Tallahassee, FL Metro Area</t>
  </si>
  <si>
    <t>Tamarac city, Florida</t>
  </si>
  <si>
    <t>Tamiami CDP, Florida</t>
  </si>
  <si>
    <t>Tampa city, Florida</t>
  </si>
  <si>
    <t>Tampa-St. Petersburg-Clearwater, FL Metro Area</t>
  </si>
  <si>
    <t>Taney, Missouri</t>
  </si>
  <si>
    <t>Tangipahoa+Washington, Louisiana</t>
  </si>
  <si>
    <t>Tarrant, Texas</t>
  </si>
  <si>
    <t>Taunton city, Massachusetts</t>
  </si>
  <si>
    <t>Taylor city, Michigan</t>
  </si>
  <si>
    <t>Taylorsville city, Utah</t>
  </si>
  <si>
    <t>Tazewell and Nearby Counties, Virginia</t>
  </si>
  <si>
    <t>Temecula city, California</t>
  </si>
  <si>
    <t>Tempe city, Arizona</t>
  </si>
  <si>
    <t>Temple city, Texas</t>
  </si>
  <si>
    <t>Tennessee</t>
  </si>
  <si>
    <t>Terre Haute, IN Metro Area</t>
  </si>
  <si>
    <t>Texarkana, TX-AR Metro Area</t>
  </si>
  <si>
    <t>TX-AR</t>
  </si>
  <si>
    <t>Texas</t>
  </si>
  <si>
    <t>The Hammocks CDP, Florida</t>
  </si>
  <si>
    <t>The Villages, FL Metro Area</t>
  </si>
  <si>
    <t>The Woodlands CDP, Texas</t>
  </si>
  <si>
    <t>Thornton city, Colorado</t>
  </si>
  <si>
    <t>Thousand Oaks city, California</t>
  </si>
  <si>
    <t>Thurston, Washington</t>
  </si>
  <si>
    <t>Tiffin, OH Micro Area</t>
  </si>
  <si>
    <t>Tift and Nearby Counties, Georgia</t>
  </si>
  <si>
    <t>Tigard city, Oregon</t>
  </si>
  <si>
    <t>Tinley Park village, Illinois</t>
  </si>
  <si>
    <t>Toa Alta, Puerto Rico</t>
  </si>
  <si>
    <t>Toledo city, Ohio</t>
  </si>
  <si>
    <t>Toledo, OH Metro Area</t>
  </si>
  <si>
    <t>Tolland, Connecticut</t>
  </si>
  <si>
    <t>Tompkins, New York</t>
  </si>
  <si>
    <t>Toms River CDP, New Jersey</t>
  </si>
  <si>
    <t>Tonawanda CDP, New York</t>
  </si>
  <si>
    <t>Tooele, Utah</t>
  </si>
  <si>
    <t>Toombs and Nearby Counties, Georgia</t>
  </si>
  <si>
    <t>Topeka, KS Metro Area</t>
  </si>
  <si>
    <t>Torrance city, California</t>
  </si>
  <si>
    <t>Torrance+Valencia, New Mexico</t>
  </si>
  <si>
    <t>Torrington, CT Micro Area</t>
  </si>
  <si>
    <t>Town 'n' Country CDP, Florida</t>
  </si>
  <si>
    <t>Towson CDP, Maryland</t>
  </si>
  <si>
    <t>Tracy city, California</t>
  </si>
  <si>
    <t>Traverse City, MI Micro Area</t>
  </si>
  <si>
    <t>Travis, Texas</t>
  </si>
  <si>
    <t>Trenton city, New Jersey</t>
  </si>
  <si>
    <t>Trenton, NJ Metro Area</t>
  </si>
  <si>
    <t>Troup, Georgia</t>
  </si>
  <si>
    <t>Troy city, Michigan</t>
  </si>
  <si>
    <t>Truckee-Grass Valley, CA Micro Area</t>
  </si>
  <si>
    <t>Trujillo Alto, Puerto Rico</t>
  </si>
  <si>
    <t>Trumbull, Ohio</t>
  </si>
  <si>
    <t>Tucson city, Arizona</t>
  </si>
  <si>
    <t>Tucson, AZ Metro Area</t>
  </si>
  <si>
    <t>Tulare city, California</t>
  </si>
  <si>
    <t>Tulare, California</t>
  </si>
  <si>
    <t>Tullahoma-Manchester, TN Micro Area</t>
  </si>
  <si>
    <t>Tulsa, OK Metro Area</t>
  </si>
  <si>
    <t>Tulsa, Oklahoma</t>
  </si>
  <si>
    <t>Tupelo, MS Micro Area</t>
  </si>
  <si>
    <t>Turlock city, California</t>
  </si>
  <si>
    <t>Tuscaloosa city, Alabama</t>
  </si>
  <si>
    <t>Tuscaloosa, AL Metro Area</t>
  </si>
  <si>
    <t>Tuscarawas, Ohio</t>
  </si>
  <si>
    <t>Tuscola, Michigan</t>
  </si>
  <si>
    <t>Tustin city, California</t>
  </si>
  <si>
    <t>Twin Falls, ID Metro Area</t>
  </si>
  <si>
    <t>Tyler city, Texas</t>
  </si>
  <si>
    <t>Tyler, TX Metro Area</t>
  </si>
  <si>
    <t>Ukiah, CA Micro Area</t>
  </si>
  <si>
    <t>Ulster, New York</t>
  </si>
  <si>
    <t>Union City city, California</t>
  </si>
  <si>
    <t>Union City city, New Jersey</t>
  </si>
  <si>
    <t>Union, New Jersey</t>
  </si>
  <si>
    <t>US</t>
  </si>
  <si>
    <t>Upland city, California</t>
  </si>
  <si>
    <t>Urban Honolulu CDP, Hawaii</t>
  </si>
  <si>
    <t>Urban Honolulu, HI Metro Area</t>
  </si>
  <si>
    <t>Utah</t>
  </si>
  <si>
    <t>Utica city, New York</t>
  </si>
  <si>
    <t>Utica-Rome, NY Metro Area</t>
  </si>
  <si>
    <t>Vacaville city, California</t>
  </si>
  <si>
    <t>Valdosta city, Georgia</t>
  </si>
  <si>
    <t>Valdosta, GA Metro Area</t>
  </si>
  <si>
    <t>Vallejo city, California</t>
  </si>
  <si>
    <t>Vallejo-Fairfield, CA Metro Area</t>
  </si>
  <si>
    <t>Van Buren and Nearby Counties 50, Arkansas</t>
  </si>
  <si>
    <t>Van Buren, Michigan</t>
  </si>
  <si>
    <t>Van Zandt, Texas</t>
  </si>
  <si>
    <t>Vance+Warren, North Carolina</t>
  </si>
  <si>
    <t>Vancouver city, Washington</t>
  </si>
  <si>
    <t>Vega Baja, Puerto Rico</t>
  </si>
  <si>
    <t>Venango, Pennsylvania</t>
  </si>
  <si>
    <t>Ventura, California</t>
  </si>
  <si>
    <t>Vermilion, Illinois</t>
  </si>
  <si>
    <t>Vermilion, Louisiana</t>
  </si>
  <si>
    <t>Vermont</t>
  </si>
  <si>
    <t>Vicksburg, MS Micro Area</t>
  </si>
  <si>
    <t>Victoria, TX Metro Area</t>
  </si>
  <si>
    <t>Victorville city, California</t>
  </si>
  <si>
    <t>Vigo, Indiana</t>
  </si>
  <si>
    <t>Vineland city, New Jersey</t>
  </si>
  <si>
    <t>Vineland-Bridgeton, NJ Metro Area</t>
  </si>
  <si>
    <t>Virginia</t>
  </si>
  <si>
    <t>Virginia Beach city, Virginia</t>
  </si>
  <si>
    <t>Virginia Beach-Norfolk-Newport News, VA-NC Metro Area</t>
  </si>
  <si>
    <t>VA-NC</t>
  </si>
  <si>
    <t>Visalia city, California</t>
  </si>
  <si>
    <t>Visalia-Porterville, CA Metro Area</t>
  </si>
  <si>
    <t>Vista city, California</t>
  </si>
  <si>
    <t>Volusia, Florida</t>
  </si>
  <si>
    <t>Waco city, Texas</t>
  </si>
  <si>
    <t>Waco, TX Metro Area</t>
  </si>
  <si>
    <t>Wagoner, Oklahoma</t>
  </si>
  <si>
    <t>Wake, North Carolina</t>
  </si>
  <si>
    <t>Walker, Alabama</t>
  </si>
  <si>
    <t>Walker, Texas</t>
  </si>
  <si>
    <t>Walla Walla, WA Metro Area</t>
  </si>
  <si>
    <t>Walla Walla, Washington</t>
  </si>
  <si>
    <t>Walnut Creek city, California</t>
  </si>
  <si>
    <t>Waltham city, Massachusetts</t>
  </si>
  <si>
    <t>Walton, Florida</t>
  </si>
  <si>
    <t>Walton, Georgia</t>
  </si>
  <si>
    <t>Walworth, Wisconsin</t>
  </si>
  <si>
    <t>Wapello and Nearby Counties 50, Iowa</t>
  </si>
  <si>
    <t>Warner Robins city, Georgia</t>
  </si>
  <si>
    <t>Warner Robins, GA Metro Area</t>
  </si>
  <si>
    <t>Warren and Nearby Counties, Georgia</t>
  </si>
  <si>
    <t>Warren city, Michigan</t>
  </si>
  <si>
    <t>Warren, New Jersey</t>
  </si>
  <si>
    <t>Warren, New York</t>
  </si>
  <si>
    <t>Warren, Ohio</t>
  </si>
  <si>
    <t>Warrensburg, MO Micro Area</t>
  </si>
  <si>
    <t>Warrick, Indiana</t>
  </si>
  <si>
    <t>Warsaw, IN Micro Area</t>
  </si>
  <si>
    <t>Warwick city, Rhode Island</t>
  </si>
  <si>
    <t>Washington and Nearby Counties 50, North Carolina</t>
  </si>
  <si>
    <t>Washington city, District of Columbia</t>
  </si>
  <si>
    <t>Washington, Maryland</t>
  </si>
  <si>
    <t>Washington, Minnesota</t>
  </si>
  <si>
    <t>Washington, New York</t>
  </si>
  <si>
    <t>Washington, Ohio</t>
  </si>
  <si>
    <t>Washington, Oklahoma</t>
  </si>
  <si>
    <t>Washington, Oregon</t>
  </si>
  <si>
    <t>Washington, Pennsylvania</t>
  </si>
  <si>
    <t>Washington, Rhode Island</t>
  </si>
  <si>
    <t>Washington, Tennessee</t>
  </si>
  <si>
    <t>Washington, Utah</t>
  </si>
  <si>
    <t>Washington, Vermont</t>
  </si>
  <si>
    <t>Washington, Wisconsin</t>
  </si>
  <si>
    <t>Washington-Arlington-Alexandria, DC-VA-MD-WV Metro Area</t>
  </si>
  <si>
    <t>DC-VA-MD-WV</t>
  </si>
  <si>
    <t>Washtenaw, Michigan</t>
  </si>
  <si>
    <t>Waterbury city, Connecticut</t>
  </si>
  <si>
    <t>Waterloo city, Iowa</t>
  </si>
  <si>
    <t>Waterloo-Cedar Falls, IA Metro Area</t>
  </si>
  <si>
    <t>Watertown-Fort Atkinson, WI Micro Area</t>
  </si>
  <si>
    <t>Watertown-Fort Drum, NY Metro Area</t>
  </si>
  <si>
    <t>Watsonville city, California</t>
  </si>
  <si>
    <t>Waukegan city, Illinois</t>
  </si>
  <si>
    <t>Waukesha city, Wisconsin</t>
  </si>
  <si>
    <t>Waukesha, Wisconsin</t>
  </si>
  <si>
    <t>Waupaca, Wisconsin</t>
  </si>
  <si>
    <t>Wausau, WI Metro Area</t>
  </si>
  <si>
    <t>Waycross, GA Micro Area</t>
  </si>
  <si>
    <t>Wayne and Nearby Counties 50, Kentucky</t>
  </si>
  <si>
    <t>Wayne, Indiana</t>
  </si>
  <si>
    <t>Wayne, Michigan</t>
  </si>
  <si>
    <t>Wayne, New York</t>
  </si>
  <si>
    <t>Wayne, North Carolina</t>
  </si>
  <si>
    <t>Wayne, Ohio</t>
  </si>
  <si>
    <t>Wayne, Pennsylvania</t>
  </si>
  <si>
    <t>Webb, Texas</t>
  </si>
  <si>
    <t>Weirton-Steubenville, WV-OH Metro Area</t>
  </si>
  <si>
    <t>Weld, Colorado</t>
  </si>
  <si>
    <t>Wellington village, Florida</t>
  </si>
  <si>
    <t>Wenatchee, WA Metro Area</t>
  </si>
  <si>
    <t>Wesley Chapel CDP, Florida</t>
  </si>
  <si>
    <t>West Allis city, Wisconsin</t>
  </si>
  <si>
    <t>West Central Iowa 50, Iowa</t>
  </si>
  <si>
    <t>West Central Kansas, Kansas</t>
  </si>
  <si>
    <t>West Central Minnesota 50, Minnesota</t>
  </si>
  <si>
    <t>West Central Panhandle 50, Texas</t>
  </si>
  <si>
    <t>West Covina city, California</t>
  </si>
  <si>
    <t>West Des Moines city, Iowa</t>
  </si>
  <si>
    <t>West Hartford CDP, Connecticut</t>
  </si>
  <si>
    <t>West Haven city, Connecticut</t>
  </si>
  <si>
    <t>West Jordan city, Utah</t>
  </si>
  <si>
    <t>West New York town, New Jersey</t>
  </si>
  <si>
    <t>West Palm Beach city, Florida</t>
  </si>
  <si>
    <t>West Panhandle, Nebraska</t>
  </si>
  <si>
    <t>West Valley City city, Utah</t>
  </si>
  <si>
    <t>West Virginia</t>
  </si>
  <si>
    <t>Westchester, New York</t>
  </si>
  <si>
    <t>Westland city, Michigan</t>
  </si>
  <si>
    <t>Westminster city, California</t>
  </si>
  <si>
    <t>Westminster city, Colorado</t>
  </si>
  <si>
    <t>Westmoreland and Nearby Counties, Virginia</t>
  </si>
  <si>
    <t>Westmoreland, Pennsylvania</t>
  </si>
  <si>
    <t>Weston city, Florida</t>
  </si>
  <si>
    <t>Weymouth Town city, Massachusetts</t>
  </si>
  <si>
    <t>Whatcom, Washington</t>
  </si>
  <si>
    <t>Wheaton CDP, Maryland</t>
  </si>
  <si>
    <t>Wheaton city, Illinois</t>
  </si>
  <si>
    <t>Wheeling, WV-OH Metro Area</t>
  </si>
  <si>
    <t>White Plains city, New York</t>
  </si>
  <si>
    <t>White, Arkansas</t>
  </si>
  <si>
    <t>Whitewater-Elkhorn, WI Micro Area</t>
  </si>
  <si>
    <t>Whittier city, California</t>
  </si>
  <si>
    <t>Wichita city, Kansas</t>
  </si>
  <si>
    <t>Wichita Falls, TX Metro Area</t>
  </si>
  <si>
    <t>Wichita, KS Metro Area</t>
  </si>
  <si>
    <t>Wicomico, Maryland</t>
  </si>
  <si>
    <t>Wilkes, North Carolina</t>
  </si>
  <si>
    <t>Will, Illinois</t>
  </si>
  <si>
    <t>Williamson, Tennessee</t>
  </si>
  <si>
    <t>Williamson, Texas</t>
  </si>
  <si>
    <t>Williamsport, PA Metro Area</t>
  </si>
  <si>
    <t>Wilmington city, Delaware</t>
  </si>
  <si>
    <t>Wilmington city, North Carolina</t>
  </si>
  <si>
    <t>Wilmington, NC Metro Area</t>
  </si>
  <si>
    <t>Wilson, NC Micro Area</t>
  </si>
  <si>
    <t>Wilson, North Carolina</t>
  </si>
  <si>
    <t>Wilson, Texas</t>
  </si>
  <si>
    <t>Winchester, VA-WV Metro Area</t>
  </si>
  <si>
    <t>VA-WV</t>
  </si>
  <si>
    <t>Windham, Connecticut</t>
  </si>
  <si>
    <t>Winnebago, Illinois</t>
  </si>
  <si>
    <t>Winnebago, Wisconsin</t>
  </si>
  <si>
    <t>Winona, MN Micro Area</t>
  </si>
  <si>
    <t>Winston-Salem city, North Carolina</t>
  </si>
  <si>
    <t>Winston-Salem, NC Metro Area</t>
  </si>
  <si>
    <t>Wirt+Wood, West Virginia</t>
  </si>
  <si>
    <t>Wisconsin</t>
  </si>
  <si>
    <t>Wisconsin Rapids-Marshfield, WI Micro Area</t>
  </si>
  <si>
    <t>Wise, Texas</t>
  </si>
  <si>
    <t>Wood, Ohio</t>
  </si>
  <si>
    <t>Wood, Wisconsin</t>
  </si>
  <si>
    <t>Woodbury city, Minnesota</t>
  </si>
  <si>
    <t>Woodbury, Iowa</t>
  </si>
  <si>
    <t>Woodland city, California</t>
  </si>
  <si>
    <t>Wooster, OH Micro Area</t>
  </si>
  <si>
    <t>Worcester city, Massachusetts</t>
  </si>
  <si>
    <t>Worcester, MA-CT Metro Area</t>
  </si>
  <si>
    <t>MA-CT</t>
  </si>
  <si>
    <t>Worcester, Massachusetts</t>
  </si>
  <si>
    <t>Wright and Nearby Counties, Iowa</t>
  </si>
  <si>
    <t>Wright, Minnesota</t>
  </si>
  <si>
    <t>Wyandotte, Kansas</t>
  </si>
  <si>
    <t>Wyoming</t>
  </si>
  <si>
    <t>Wyoming city, Michigan</t>
  </si>
  <si>
    <t>Yakima city, Washington</t>
  </si>
  <si>
    <t>Yakima, WA Metro Area</t>
  </si>
  <si>
    <t>Yamhill, Oregon</t>
  </si>
  <si>
    <t>Yavapai, Arizona</t>
  </si>
  <si>
    <t>Yellow Medicine and Nearby Counties, Minnesota</t>
  </si>
  <si>
    <t>Yolo, California</t>
  </si>
  <si>
    <t>Yonkers city, New York</t>
  </si>
  <si>
    <t>Yorba Linda city, California</t>
  </si>
  <si>
    <t>York, Maine</t>
  </si>
  <si>
    <t>York, Pennsylvania</t>
  </si>
  <si>
    <t>York, South Carolina</t>
  </si>
  <si>
    <t>York-Hanover, PA Metro Area</t>
  </si>
  <si>
    <t>Youngstown city, Ohio</t>
  </si>
  <si>
    <t>Youngstown-Warren-Boardman, OH-PA Metro Area</t>
  </si>
  <si>
    <t>OH-PA</t>
  </si>
  <si>
    <t>Yuba City, CA Metro Area</t>
  </si>
  <si>
    <t>Yuba, California</t>
  </si>
  <si>
    <t>Yucaipa city, California</t>
  </si>
  <si>
    <t>Yuma city, Arizona</t>
  </si>
  <si>
    <t>Yuma, Arizona</t>
  </si>
  <si>
    <t>Yuma, AZ Metro Area</t>
  </si>
  <si>
    <t>Zanesville, OH Micro Area</t>
  </si>
  <si>
    <t>Feeder Job Groups</t>
  </si>
  <si>
    <t>Below are the Feeder job groups associated with each of your main job groups.  Please do not change any information.  If you wish to make changes or recommendations, please add a column so that we can discuss.</t>
  </si>
  <si>
    <t>Feeder Group Code</t>
  </si>
  <si>
    <t>Feeder Group Name</t>
  </si>
  <si>
    <t>Feeder Type</t>
  </si>
  <si>
    <t>1300-0016</t>
  </si>
  <si>
    <t>Title</t>
  </si>
  <si>
    <t>1300-0074</t>
  </si>
  <si>
    <t>1300-0122</t>
  </si>
  <si>
    <t>1300-0141</t>
  </si>
  <si>
    <t>Internal Factor Weights</t>
  </si>
  <si>
    <t>Below are the Internal job group weighting associated with each of your main job groups.  Please do not change any information.  If you wish to make changes or recommendations, please add a column so that we can discuss.</t>
  </si>
  <si>
    <t>Internal Factor Weight</t>
  </si>
  <si>
    <t>Project Name</t>
  </si>
  <si>
    <t>Project Data Date</t>
  </si>
  <si>
    <t>From Date</t>
  </si>
  <si>
    <t>To Date</t>
  </si>
  <si>
    <t>Company name</t>
  </si>
  <si>
    <t>Project name</t>
  </si>
  <si>
    <t>Please provide an Plan code and location name for each plan.</t>
  </si>
  <si>
    <t>Plan Code</t>
  </si>
  <si>
    <t>Plan Name</t>
  </si>
  <si>
    <t>Plan Code Emp Came From</t>
  </si>
  <si>
    <t>Plan Code Emp Went To</t>
  </si>
  <si>
    <t>Feeder Plan Code</t>
  </si>
  <si>
    <t>Plan Name Emp Came From</t>
  </si>
  <si>
    <t>Plan Name Emp Went To</t>
  </si>
  <si>
    <t>Feeder Plan Name</t>
  </si>
  <si>
    <t>There are two options for submitting the Applicant Flow data:
1. A list of all applicants who applied during the 12-month period preceding the Plan Date
                 -or-
2. A list of all applicants to requisitions that closed during the 12-month period preceding the Plan Date</t>
  </si>
  <si>
    <t>This should be a record of all hires that occurred during the 12-month period preceding the Plan Date:</t>
  </si>
  <si>
    <t>This should be a record of all promotions that occurred during the 12-month period preceding the Plan Date:</t>
  </si>
  <si>
    <t>This should be a record of all employees who terminated during the 12-month period preceding the Plan Date:</t>
  </si>
  <si>
    <t>This should be a record of all transfers that occurred during the 12-month period preceding the Plan Date:</t>
  </si>
  <si>
    <t>Finalize data clean-up incorporating client responses to questions. 
Prepare draft Plans.</t>
  </si>
  <si>
    <t>Call with DCI to review plan methodology. 
Internal review of Plans and provide edits/changes, if any, for final Plans.</t>
  </si>
  <si>
    <t>Make changes to draft Plans and generate final Plans. 
Close-out call with client, if not occurred with draft plans.</t>
  </si>
  <si>
    <t>If you have more than one establishment, we will also need to know which establishment each employee worked at on the pull date. If Plan Codes/names are known, those should be provided.
Manager ID can be used to place employees in appropriate Plans if reporting structure is used for assignment.</t>
  </si>
  <si>
    <t>If you have more than one establishment, we will also need to know which establishment each person applied.
Manager ID can be used to place employees in appropriate Plans if reporting structure is used for assignment.</t>
  </si>
  <si>
    <t>If the employer has more than one location, location information must be provided.
Please provide an Plan Code for each hire if available. 
Manager ID can be used to place employees in appropriate Plans if reporting structure is used for assignment.</t>
  </si>
  <si>
    <t>For each applicant, we need the Job Code or Job Title (if code is not available). Each Job Code and Job Title should be listed in the Job Title Directory.  If you are using more applicant friendly posting titles, please provide the "true/official" job code and title to be used for the Plan.</t>
  </si>
  <si>
    <t>EEO-1 Category Emp Came From</t>
  </si>
  <si>
    <t>EEO-1 Category Emp Went To</t>
  </si>
  <si>
    <t>This roster has been system filled from your prior year clean data.  Please do not edit.</t>
  </si>
  <si>
    <t>This information has been system filled from your prior year Plan(s).  Please do not edit.</t>
  </si>
  <si>
    <t>If available, please provide the union status for every employee in the roster. If there are multiple unions applicable to the workforce, please provide the Union name in this column for applicable employees.</t>
  </si>
  <si>
    <t>If available, please provide the Department for every employee in the roster.</t>
  </si>
  <si>
    <t>Please provide the company/entity name for each Plan.</t>
  </si>
  <si>
    <t>Thank you for choosing DCI Consulting to prepare your Non-Discrimination and Affirmative Action Plans.</t>
  </si>
  <si>
    <t>1. The Data Timeframes tab will tell you the timeframes to use when pulling personnel data. Use the drop-down menu to select your plan date and the rest of the dates will populate.</t>
  </si>
  <si>
    <t>The tabs at bottom of this worksheet cover all the information needed to generate your plans. Green tabs are REQUIRED to complete your plans. Red tabs are optional but may result in fewer data questions or delays. Yellow/Gold tabs provide additional information, if needed. Blue tabs are intended to be utilized for project planning.</t>
  </si>
  <si>
    <t>2. At the top of each worksheet you will find information about the required data. The column headers that are green represent required information to prepare your plans. Column headers that are yellow/gold are optional, but may help reduce the complexity and time of the data cleaning process.</t>
  </si>
  <si>
    <t>If your Roster Snapshot date is 12/31 and DCI is filing California Pay or the Illinois Data Report for your organization, please indicate whether each employee  works at an establishment in Illinois/California or works remotely from Illinois/California.</t>
  </si>
  <si>
    <t>Please provide Hire Date, Full-Time/Part-Time status, and FLSA status.</t>
  </si>
  <si>
    <t>The Snapshot Date for the Current Year Roster should match the Plan Snapshot Date found in  the "Data Timeframes" tab.</t>
  </si>
  <si>
    <t>Please provide the Salary Code/Grade for each position if your organization has such structures in place.
Please provide the annual salary and/or hourly equivalent for each employee. We prefer hourly wage equivalent if available.
Grade, Job, Birth Dates and Job Family are only required if DCI will be performing a compensation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</si>
</sst>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mm/dd/yy;@"/>
    <numFmt numFmtId="166" formatCode="[$-409]mmmm\ d\,\ yyyy;@"/>
  </numFmts>
  <fonts count="6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Times New Roman"/>
      <family val="1"/>
    </font>
    <font>
      <sz val="10"/>
      <name val="Times New Roman"/>
      <family val="1"/>
    </font>
    <font>
      <sz val="10"/>
      <name val="Arial"/>
      <family val="2"/>
    </font>
    <font>
      <sz val="10"/>
      <name val="Arial"/>
      <family val="2"/>
    </font>
    <font>
      <b/>
      <sz val="12"/>
      <name val="Arial"/>
      <family val="2"/>
    </font>
    <font>
      <sz val="11"/>
      <name val="Arial"/>
      <family val="2"/>
    </font>
    <font>
      <sz val="12"/>
      <name val="Arial"/>
      <family val="2"/>
    </font>
    <font>
      <sz val="14"/>
      <name val="Arial"/>
      <family val="2"/>
    </font>
    <font>
      <b/>
      <u/>
      <sz val="14"/>
      <name val="Arial"/>
      <family val="2"/>
    </font>
    <font>
      <sz val="12"/>
      <name val="Times New Roman"/>
      <family val="1"/>
    </font>
    <font>
      <b/>
      <sz val="12"/>
      <name val="Times New Roman"/>
      <family val="1"/>
    </font>
    <font>
      <sz val="12"/>
      <name val="Calibri"/>
      <family val="2"/>
    </font>
    <font>
      <sz val="10"/>
      <name val="Calibri"/>
      <family val="2"/>
    </font>
    <font>
      <i/>
      <sz val="10"/>
      <name val="Arial"/>
      <family val="2"/>
    </font>
    <font>
      <b/>
      <sz val="10"/>
      <name val="Arial"/>
      <family val="2"/>
    </font>
    <font>
      <b/>
      <sz val="14"/>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2"/>
      <color theme="1"/>
      <name val="Arial"/>
      <family val="2"/>
    </font>
    <font>
      <b/>
      <sz val="36"/>
      <color rgb="FF2E3253"/>
      <name val="Arial"/>
      <family val="2"/>
    </font>
    <font>
      <sz val="16"/>
      <color theme="0"/>
      <name val="Arial"/>
      <family val="2"/>
    </font>
    <font>
      <sz val="14"/>
      <color theme="0"/>
      <name val="Arial"/>
      <family val="2"/>
    </font>
    <font>
      <b/>
      <sz val="11"/>
      <name val="Calibri"/>
      <family val="2"/>
      <scheme val="minor"/>
    </font>
    <font>
      <sz val="11"/>
      <name val="Calibri"/>
      <family val="2"/>
      <scheme val="minor"/>
    </font>
    <font>
      <b/>
      <i/>
      <sz val="11"/>
      <name val="Calibri"/>
      <family val="2"/>
      <scheme val="minor"/>
    </font>
    <font>
      <b/>
      <sz val="26"/>
      <color rgb="FF2E3253"/>
      <name val="Arial"/>
      <family val="2"/>
    </font>
    <font>
      <sz val="14"/>
      <color rgb="FF0070C0"/>
      <name val="Arial"/>
      <family val="2"/>
    </font>
    <font>
      <b/>
      <i/>
      <sz val="10"/>
      <name val="Arial"/>
      <family val="2"/>
    </font>
    <font>
      <u/>
      <sz val="10"/>
      <color theme="10"/>
      <name val="Arial"/>
      <family val="2"/>
    </font>
    <font>
      <b/>
      <sz val="12"/>
      <color theme="0"/>
      <name val="Calibri"/>
      <family val="2"/>
      <scheme val="minor"/>
    </font>
    <font>
      <sz val="11"/>
      <color rgb="FF000000"/>
      <name val="Calibri"/>
      <family val="2"/>
      <scheme val="minor"/>
    </font>
    <font>
      <b/>
      <sz val="16"/>
      <color theme="0"/>
      <name val="Arial"/>
      <family val="2"/>
    </font>
    <font>
      <b/>
      <i/>
      <sz val="12"/>
      <color indexed="9"/>
      <name val="Arial"/>
      <family val="2"/>
    </font>
    <font>
      <sz val="10"/>
      <color theme="0" tint="-0.499984740745262"/>
      <name val="Wingdings 3"/>
      <family val="1"/>
      <charset val="2"/>
    </font>
    <font>
      <b/>
      <sz val="14"/>
      <color theme="0"/>
      <name val="Calibri"/>
      <family val="2"/>
      <scheme val="minor"/>
    </font>
    <font>
      <b/>
      <i/>
      <sz val="12"/>
      <color theme="0"/>
      <name val="Arial"/>
      <family val="2"/>
    </font>
    <font>
      <b/>
      <sz val="36"/>
      <color rgb="FF2B3353"/>
      <name val="Arial"/>
      <family val="2"/>
    </font>
    <font>
      <sz val="10"/>
      <color rgb="FF2B3353"/>
      <name val="Arial"/>
      <family val="2"/>
    </font>
    <font>
      <sz val="14"/>
      <color rgb="FF2B3353"/>
      <name val="Arial"/>
      <family val="2"/>
    </font>
  </fonts>
  <fills count="5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79B573"/>
        <bgColor indexed="64"/>
      </patternFill>
    </fill>
    <fill>
      <patternFill patternType="solid">
        <fgColor rgb="FFF5D870"/>
        <bgColor indexed="64"/>
      </patternFill>
    </fill>
    <fill>
      <patternFill patternType="solid">
        <fgColor rgb="FF1F497D"/>
        <bgColor indexed="64"/>
      </patternFill>
    </fill>
    <fill>
      <patternFill patternType="solid">
        <fgColor theme="3" tint="0.79998168889431442"/>
        <bgColor indexed="64"/>
      </patternFill>
    </fill>
    <fill>
      <patternFill patternType="solid">
        <fgColor rgb="FFF5D870"/>
        <bgColor rgb="FF000000"/>
      </patternFill>
    </fill>
    <fill>
      <patternFill patternType="solid">
        <fgColor rgb="FFD9D9D9"/>
        <bgColor rgb="FF000000"/>
      </patternFill>
    </fill>
    <fill>
      <patternFill patternType="solid">
        <fgColor rgb="FF79B573"/>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rgb="FF000000"/>
      </patternFill>
    </fill>
    <fill>
      <patternFill patternType="solid">
        <fgColor rgb="FF2B3353"/>
        <bgColor indexed="64"/>
      </patternFill>
    </fill>
    <fill>
      <patternFill patternType="solid">
        <fgColor rgb="FFC6C7D4"/>
        <bgColor indexed="64"/>
      </patternFill>
    </fill>
    <fill>
      <patternFill patternType="solid">
        <fgColor theme="0" tint="-0.249977111117893"/>
        <bgColor indexed="64"/>
      </patternFill>
    </fill>
  </fills>
  <borders count="52">
    <border>
      <left/>
      <right/>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rgb="FF000000"/>
      </right>
      <top style="thin">
        <color indexed="64"/>
      </top>
      <bottom style="thin">
        <color indexed="64"/>
      </bottom>
      <diagonal/>
    </border>
    <border>
      <left/>
      <right style="medium">
        <color rgb="FF000000"/>
      </right>
      <top style="medium">
        <color indexed="64"/>
      </top>
      <bottom style="medium">
        <color indexed="64"/>
      </bottom>
      <diagonal/>
    </border>
    <border>
      <left/>
      <right/>
      <top style="medium">
        <color indexed="64"/>
      </top>
      <bottom/>
      <diagonal/>
    </border>
    <border>
      <left/>
      <right style="thin">
        <color indexed="64"/>
      </right>
      <top style="thin">
        <color indexed="64"/>
      </top>
      <bottom/>
      <diagonal/>
    </border>
    <border>
      <left style="thin">
        <color rgb="FF000000"/>
      </left>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theme="0" tint="-0.34998626667073579"/>
      </bottom>
      <diagonal/>
    </border>
    <border>
      <left style="medium">
        <color indexed="64"/>
      </left>
      <right/>
      <top style="medium">
        <color indexed="64"/>
      </top>
      <bottom/>
      <diagonal/>
    </border>
    <border>
      <left style="thin">
        <color theme="0" tint="-0.34998626667073579"/>
      </left>
      <right/>
      <top/>
      <bottom style="thin">
        <color theme="0" tint="-0.34998626667073579"/>
      </bottom>
      <diagonal/>
    </border>
  </borders>
  <cellStyleXfs count="453">
    <xf numFmtId="0" fontId="0"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7" fillId="26" borderId="0" applyNumberFormat="0" applyBorder="0" applyAlignment="0" applyProtection="0"/>
    <xf numFmtId="0" fontId="28" fillId="27" borderId="18" applyNumberFormat="0" applyAlignment="0" applyProtection="0"/>
    <xf numFmtId="0" fontId="29" fillId="28" borderId="19" applyNumberFormat="0" applyAlignment="0" applyProtection="0"/>
    <xf numFmtId="0" fontId="30" fillId="0" borderId="0" applyNumberFormat="0" applyFill="0" applyBorder="0" applyAlignment="0" applyProtection="0"/>
    <xf numFmtId="0" fontId="31" fillId="29" borderId="0" applyNumberFormat="0" applyBorder="0" applyAlignment="0" applyProtection="0"/>
    <xf numFmtId="0" fontId="32" fillId="0" borderId="20" applyNumberFormat="0" applyFill="0" applyAlignment="0" applyProtection="0"/>
    <xf numFmtId="0" fontId="33" fillId="0" borderId="21" applyNumberFormat="0" applyFill="0" applyAlignment="0" applyProtection="0"/>
    <xf numFmtId="0" fontId="34" fillId="0" borderId="22" applyNumberFormat="0" applyFill="0" applyAlignment="0" applyProtection="0"/>
    <xf numFmtId="0" fontId="34" fillId="0" borderId="0" applyNumberFormat="0" applyFill="0" applyBorder="0" applyAlignment="0" applyProtection="0"/>
    <xf numFmtId="0" fontId="35" fillId="30" borderId="18" applyNumberFormat="0" applyAlignment="0" applyProtection="0"/>
    <xf numFmtId="0" fontId="36" fillId="0" borderId="23" applyNumberFormat="0" applyFill="0" applyAlignment="0" applyProtection="0"/>
    <xf numFmtId="0" fontId="37" fillId="31"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xf numFmtId="0" fontId="25" fillId="0" borderId="0"/>
    <xf numFmtId="0" fontId="25" fillId="0" borderId="0"/>
    <xf numFmtId="0" fontId="25" fillId="32" borderId="24" applyNumberFormat="0" applyFont="0" applyAlignment="0" applyProtection="0"/>
    <xf numFmtId="0" fontId="38" fillId="27" borderId="25" applyNumberFormat="0" applyAlignment="0" applyProtection="0"/>
    <xf numFmtId="0" fontId="39" fillId="0" borderId="0" applyNumberFormat="0" applyFill="0" applyBorder="0" applyAlignment="0" applyProtection="0"/>
    <xf numFmtId="0" fontId="40" fillId="0" borderId="26" applyNumberFormat="0" applyFill="0" applyAlignment="0" applyProtection="0"/>
    <xf numFmtId="0" fontId="41" fillId="0" borderId="0" applyNumberFormat="0" applyFill="0" applyBorder="0" applyAlignment="0" applyProtection="0"/>
    <xf numFmtId="0" fontId="11" fillId="0" borderId="0"/>
    <xf numFmtId="0" fontId="8" fillId="0" borderId="0"/>
    <xf numFmtId="0" fontId="8" fillId="0" borderId="0"/>
    <xf numFmtId="0" fontId="11" fillId="0" borderId="0"/>
    <xf numFmtId="0" fontId="7" fillId="0" borderId="0"/>
    <xf numFmtId="0" fontId="6" fillId="0" borderId="0"/>
    <xf numFmtId="0" fontId="5" fillId="0" borderId="0"/>
    <xf numFmtId="0" fontId="52" fillId="0" borderId="0" applyNumberFormat="0" applyFill="0" applyBorder="0" applyAlignment="0" applyProtection="0"/>
    <xf numFmtId="0" fontId="4"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24"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11"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cellStyleXfs>
  <cellXfs count="342">
    <xf numFmtId="0" fontId="0" fillId="0" borderId="0" xfId="0"/>
    <xf numFmtId="0" fontId="10" fillId="0" borderId="0" xfId="0" applyFont="1" applyAlignment="1">
      <alignment horizontal="left"/>
    </xf>
    <xf numFmtId="0" fontId="9" fillId="0" borderId="0" xfId="0" applyFont="1" applyAlignment="1">
      <alignment horizontal="left"/>
    </xf>
    <xf numFmtId="0" fontId="10" fillId="0" borderId="0" xfId="0" applyFont="1"/>
    <xf numFmtId="0" fontId="9" fillId="0" borderId="0" xfId="0" applyFont="1" applyAlignment="1">
      <alignment horizontal="left" vertical="center"/>
    </xf>
    <xf numFmtId="0" fontId="10" fillId="0" borderId="0" xfId="0" applyFont="1" applyAlignment="1">
      <alignment horizontal="left" vertical="center"/>
    </xf>
    <xf numFmtId="0" fontId="12" fillId="33" borderId="0" xfId="0" applyFont="1" applyFill="1"/>
    <xf numFmtId="0" fontId="15" fillId="33" borderId="0" xfId="0" applyFont="1" applyFill="1" applyAlignment="1">
      <alignment horizontal="left"/>
    </xf>
    <xf numFmtId="0" fontId="15" fillId="33" borderId="0" xfId="0" applyFont="1" applyFill="1"/>
    <xf numFmtId="0" fontId="14" fillId="33" borderId="0" xfId="0" applyFont="1" applyFill="1"/>
    <xf numFmtId="0" fontId="14" fillId="33" borderId="0" xfId="0" applyFont="1" applyFill="1" applyAlignment="1">
      <alignment horizontal="left"/>
    </xf>
    <xf numFmtId="0" fontId="14" fillId="33" borderId="0" xfId="0" applyFont="1" applyFill="1" applyAlignment="1">
      <alignment vertical="center" wrapText="1"/>
    </xf>
    <xf numFmtId="0" fontId="14" fillId="33" borderId="0" xfId="0" applyFont="1" applyFill="1" applyAlignment="1">
      <alignment horizontal="left" vertical="center" wrapText="1"/>
    </xf>
    <xf numFmtId="0" fontId="14" fillId="33" borderId="0" xfId="0" applyFont="1" applyFill="1" applyAlignment="1">
      <alignment wrapText="1"/>
    </xf>
    <xf numFmtId="0" fontId="11" fillId="33" borderId="0" xfId="0" applyFont="1" applyFill="1"/>
    <xf numFmtId="0" fontId="11" fillId="0" borderId="0" xfId="0" applyFont="1"/>
    <xf numFmtId="16" fontId="0" fillId="0" borderId="0" xfId="0" quotePrefix="1" applyNumberFormat="1"/>
    <xf numFmtId="0" fontId="0" fillId="0" borderId="0" xfId="0" quotePrefix="1"/>
    <xf numFmtId="0" fontId="16" fillId="33" borderId="0" xfId="0" applyFont="1" applyFill="1"/>
    <xf numFmtId="0" fontId="12" fillId="33" borderId="0" xfId="0" applyFont="1" applyFill="1" applyAlignment="1">
      <alignment vertical="top"/>
    </xf>
    <xf numFmtId="0" fontId="20" fillId="0" borderId="0" xfId="0" applyFont="1"/>
    <xf numFmtId="0" fontId="20" fillId="0" borderId="0" xfId="0" applyFont="1" applyAlignment="1">
      <alignment horizontal="center" vertical="center" wrapText="1"/>
    </xf>
    <xf numFmtId="0" fontId="20" fillId="0" borderId="0" xfId="0" applyFont="1" applyAlignment="1">
      <alignment horizontal="left" vertical="center"/>
    </xf>
    <xf numFmtId="166" fontId="0" fillId="0" borderId="0" xfId="0" quotePrefix="1" applyNumberFormat="1"/>
    <xf numFmtId="0" fontId="16" fillId="33" borderId="0" xfId="0" applyFont="1" applyFill="1" applyProtection="1">
      <protection locked="0"/>
    </xf>
    <xf numFmtId="16" fontId="11" fillId="0" borderId="0" xfId="0" quotePrefix="1" applyNumberFormat="1" applyFont="1"/>
    <xf numFmtId="0" fontId="20" fillId="0" borderId="0" xfId="0" applyFont="1" applyAlignment="1">
      <alignment vertical="center"/>
    </xf>
    <xf numFmtId="0" fontId="19" fillId="0" borderId="0" xfId="0" applyFont="1" applyAlignment="1">
      <alignment horizontal="left"/>
    </xf>
    <xf numFmtId="0" fontId="10" fillId="0" borderId="0" xfId="0" applyFont="1" applyAlignment="1">
      <alignment horizontal="center"/>
    </xf>
    <xf numFmtId="166" fontId="16" fillId="33" borderId="1" xfId="0" applyNumberFormat="1" applyFont="1" applyFill="1" applyBorder="1" applyAlignment="1" applyProtection="1">
      <alignment horizontal="center"/>
      <protection hidden="1"/>
    </xf>
    <xf numFmtId="0" fontId="11" fillId="0" borderId="0" xfId="0" applyFont="1" applyAlignment="1">
      <alignment horizontal="left" vertical="center"/>
    </xf>
    <xf numFmtId="0" fontId="11" fillId="0" borderId="2" xfId="0" applyFont="1" applyBorder="1" applyAlignment="1">
      <alignment horizontal="center"/>
    </xf>
    <xf numFmtId="0" fontId="11" fillId="0" borderId="3" xfId="0" applyFont="1" applyBorder="1" applyAlignment="1">
      <alignment horizontal="center" vertical="center"/>
    </xf>
    <xf numFmtId="0" fontId="11" fillId="0" borderId="5" xfId="0" applyFont="1" applyBorder="1" applyAlignment="1">
      <alignment horizontal="left" vertical="center"/>
    </xf>
    <xf numFmtId="0" fontId="24" fillId="33" borderId="0" xfId="0" applyFont="1" applyFill="1" applyAlignment="1">
      <alignment horizontal="center"/>
    </xf>
    <xf numFmtId="166" fontId="16" fillId="33" borderId="0" xfId="0" applyNumberFormat="1" applyFont="1" applyFill="1"/>
    <xf numFmtId="0" fontId="43" fillId="0" borderId="0" xfId="0" applyFont="1" applyAlignment="1">
      <alignment vertical="center"/>
    </xf>
    <xf numFmtId="0" fontId="11" fillId="0" borderId="3" xfId="0" applyFont="1" applyBorder="1" applyAlignment="1">
      <alignment horizontal="center"/>
    </xf>
    <xf numFmtId="0" fontId="18" fillId="0" borderId="0" xfId="0" applyFont="1" applyAlignment="1">
      <alignment horizontal="center"/>
    </xf>
    <xf numFmtId="166" fontId="0" fillId="0" borderId="0" xfId="0" applyNumberFormat="1"/>
    <xf numFmtId="166" fontId="11" fillId="0" borderId="0" xfId="0" quotePrefix="1" applyNumberFormat="1" applyFont="1"/>
    <xf numFmtId="0" fontId="11" fillId="33" borderId="0" xfId="0" applyFont="1" applyFill="1" applyAlignment="1">
      <alignment vertical="top"/>
    </xf>
    <xf numFmtId="0" fontId="13" fillId="34" borderId="9" xfId="0" applyFont="1" applyFill="1" applyBorder="1" applyAlignment="1">
      <alignment horizontal="center" vertical="center" wrapText="1"/>
    </xf>
    <xf numFmtId="0" fontId="21" fillId="0" borderId="0" xfId="0" applyFont="1" applyAlignment="1">
      <alignment horizontal="center"/>
    </xf>
    <xf numFmtId="0" fontId="13" fillId="34" borderId="10" xfId="0" applyFont="1" applyFill="1" applyBorder="1" applyAlignment="1">
      <alignment horizontal="center" vertical="center" wrapText="1"/>
    </xf>
    <xf numFmtId="0" fontId="42" fillId="34" borderId="10" xfId="0" applyFont="1" applyFill="1" applyBorder="1" applyAlignment="1">
      <alignment horizontal="center" vertical="center" wrapText="1"/>
    </xf>
    <xf numFmtId="0" fontId="47" fillId="0" borderId="28" xfId="100" applyFont="1" applyBorder="1"/>
    <xf numFmtId="0" fontId="47" fillId="0" borderId="28" xfId="100" applyFont="1" applyBorder="1" applyAlignment="1">
      <alignment horizontal="left"/>
    </xf>
    <xf numFmtId="0" fontId="47" fillId="0" borderId="28" xfId="100" applyFont="1" applyBorder="1" applyAlignment="1">
      <alignment horizontal="left" wrapText="1"/>
    </xf>
    <xf numFmtId="0" fontId="47" fillId="0" borderId="0" xfId="100" applyFont="1" applyAlignment="1">
      <alignment vertical="top"/>
    </xf>
    <xf numFmtId="0" fontId="48" fillId="0" borderId="28" xfId="100" applyFont="1" applyBorder="1"/>
    <xf numFmtId="0" fontId="48" fillId="0" borderId="28" xfId="100" applyFont="1" applyBorder="1" applyAlignment="1">
      <alignment horizontal="left"/>
    </xf>
    <xf numFmtId="0" fontId="47" fillId="0" borderId="28" xfId="100" applyFont="1" applyBorder="1" applyAlignment="1">
      <alignment vertical="top"/>
    </xf>
    <xf numFmtId="0" fontId="47" fillId="0" borderId="28" xfId="100" applyFont="1" applyBorder="1" applyAlignment="1">
      <alignment horizontal="left" vertical="top"/>
    </xf>
    <xf numFmtId="0" fontId="47" fillId="0" borderId="28" xfId="100" applyFont="1" applyBorder="1" applyAlignment="1" applyProtection="1">
      <alignment horizontal="left" vertical="top"/>
      <protection locked="0"/>
    </xf>
    <xf numFmtId="0" fontId="47" fillId="0" borderId="28" xfId="100" applyFont="1" applyBorder="1" applyAlignment="1" applyProtection="1">
      <alignment horizontal="left" vertical="top" wrapText="1"/>
      <protection locked="0"/>
    </xf>
    <xf numFmtId="49" fontId="47" fillId="0" borderId="28" xfId="100" applyNumberFormat="1" applyFont="1" applyBorder="1" applyAlignment="1" applyProtection="1">
      <alignment horizontal="left" vertical="top" wrapText="1"/>
      <protection locked="0"/>
    </xf>
    <xf numFmtId="0" fontId="47" fillId="0" borderId="28" xfId="100" applyFont="1" applyBorder="1" applyAlignment="1" applyProtection="1">
      <alignment horizontal="left" wrapText="1"/>
      <protection locked="0"/>
    </xf>
    <xf numFmtId="49" fontId="47" fillId="0" borderId="28" xfId="100" applyNumberFormat="1" applyFont="1" applyBorder="1" applyAlignment="1">
      <alignment horizontal="left" vertical="top" wrapText="1"/>
    </xf>
    <xf numFmtId="0" fontId="47" fillId="0" borderId="28" xfId="100" applyFont="1" applyBorder="1" applyAlignment="1">
      <alignment horizontal="left" vertical="top" wrapText="1"/>
    </xf>
    <xf numFmtId="0" fontId="48" fillId="0" borderId="28" xfId="100" applyFont="1" applyBorder="1" applyAlignment="1">
      <alignment horizontal="left" wrapText="1"/>
    </xf>
    <xf numFmtId="0" fontId="47" fillId="0" borderId="28" xfId="100" quotePrefix="1" applyFont="1" applyBorder="1" applyAlignment="1">
      <alignment horizontal="left" wrapText="1"/>
    </xf>
    <xf numFmtId="0" fontId="46" fillId="0" borderId="28" xfId="100" applyFont="1" applyBorder="1" applyAlignment="1">
      <alignment horizontal="left"/>
    </xf>
    <xf numFmtId="0" fontId="46" fillId="0" borderId="28" xfId="100" applyFont="1" applyBorder="1" applyAlignment="1">
      <alignment horizontal="left" wrapText="1"/>
    </xf>
    <xf numFmtId="0" fontId="47" fillId="0" borderId="28" xfId="100" applyFont="1" applyBorder="1" applyAlignment="1">
      <alignment horizontal="center"/>
    </xf>
    <xf numFmtId="49" fontId="47" fillId="0" borderId="28" xfId="100" applyNumberFormat="1" applyFont="1" applyBorder="1" applyAlignment="1" applyProtection="1">
      <alignment horizontal="left" vertical="top"/>
      <protection locked="0"/>
    </xf>
    <xf numFmtId="0" fontId="46" fillId="0" borderId="0" xfId="100" applyFont="1" applyAlignment="1">
      <alignment vertical="top"/>
    </xf>
    <xf numFmtId="0" fontId="47" fillId="0" borderId="0" xfId="100" applyFont="1"/>
    <xf numFmtId="0" fontId="47" fillId="0" borderId="0" xfId="100" applyFont="1" applyAlignment="1">
      <alignment horizontal="left" vertical="top"/>
    </xf>
    <xf numFmtId="0" fontId="46" fillId="0" borderId="0" xfId="100" applyFont="1" applyAlignment="1">
      <alignment horizontal="left" vertical="top"/>
    </xf>
    <xf numFmtId="0" fontId="13" fillId="42" borderId="12" xfId="0" applyFont="1" applyFill="1" applyBorder="1" applyAlignment="1">
      <alignment horizontal="center" vertical="center"/>
    </xf>
    <xf numFmtId="0" fontId="13" fillId="42" borderId="36" xfId="0" applyFont="1" applyFill="1" applyBorder="1" applyAlignment="1">
      <alignment horizontal="center" vertical="center"/>
    </xf>
    <xf numFmtId="0" fontId="13" fillId="42" borderId="39" xfId="0" applyFont="1" applyFill="1" applyBorder="1" applyAlignment="1">
      <alignment horizontal="center" vertical="center"/>
    </xf>
    <xf numFmtId="0" fontId="0" fillId="0" borderId="13" xfId="0" applyBorder="1"/>
    <xf numFmtId="0" fontId="14" fillId="33" borderId="0" xfId="0" applyFont="1" applyFill="1" applyAlignment="1">
      <alignment horizontal="left" wrapText="1"/>
    </xf>
    <xf numFmtId="0" fontId="13" fillId="37" borderId="7" xfId="0" applyFont="1" applyFill="1" applyBorder="1" applyAlignment="1">
      <alignment horizontal="center" vertical="center"/>
    </xf>
    <xf numFmtId="0" fontId="11" fillId="0" borderId="3" xfId="0" applyFont="1" applyBorder="1"/>
    <xf numFmtId="0" fontId="11" fillId="0" borderId="27" xfId="0" applyFont="1" applyBorder="1"/>
    <xf numFmtId="0" fontId="43" fillId="0" borderId="0" xfId="0" applyFont="1"/>
    <xf numFmtId="0" fontId="47" fillId="0" borderId="0" xfId="102" applyFont="1" applyAlignment="1">
      <alignment wrapText="1"/>
    </xf>
    <xf numFmtId="0" fontId="0" fillId="0" borderId="0" xfId="0" applyAlignment="1">
      <alignment horizontal="left"/>
    </xf>
    <xf numFmtId="0" fontId="11" fillId="0" borderId="0" xfId="0" applyFont="1" applyAlignment="1">
      <alignment horizontal="left"/>
    </xf>
    <xf numFmtId="0" fontId="54" fillId="0" borderId="0" xfId="0" applyFont="1" applyAlignment="1">
      <alignment horizontal="left"/>
    </xf>
    <xf numFmtId="0" fontId="11" fillId="0" borderId="33" xfId="0" applyFont="1" applyBorder="1"/>
    <xf numFmtId="0" fontId="11" fillId="0" borderId="34" xfId="0" applyFont="1" applyBorder="1"/>
    <xf numFmtId="0" fontId="15" fillId="43" borderId="0" xfId="0" applyFont="1" applyFill="1"/>
    <xf numFmtId="0" fontId="51" fillId="43" borderId="0" xfId="0" applyFont="1" applyFill="1" applyAlignment="1">
      <alignment vertical="top" readingOrder="1"/>
    </xf>
    <xf numFmtId="0" fontId="13" fillId="36" borderId="10" xfId="0" applyFont="1" applyFill="1" applyBorder="1" applyAlignment="1">
      <alignment horizontal="center"/>
    </xf>
    <xf numFmtId="0" fontId="22" fillId="41" borderId="2" xfId="0" applyFont="1" applyFill="1" applyBorder="1" applyAlignment="1">
      <alignment horizontal="center"/>
    </xf>
    <xf numFmtId="0" fontId="11" fillId="41" borderId="2" xfId="0" applyFont="1" applyFill="1" applyBorder="1" applyAlignment="1">
      <alignment horizontal="center"/>
    </xf>
    <xf numFmtId="0" fontId="13" fillId="42" borderId="10" xfId="0" applyFont="1" applyFill="1" applyBorder="1" applyAlignment="1">
      <alignment horizontal="center"/>
    </xf>
    <xf numFmtId="0" fontId="13" fillId="40" borderId="13" xfId="0" applyFont="1" applyFill="1" applyBorder="1" applyAlignment="1">
      <alignment horizontal="center"/>
    </xf>
    <xf numFmtId="0" fontId="13" fillId="42" borderId="13" xfId="0" applyFont="1" applyFill="1" applyBorder="1" applyAlignment="1">
      <alignment horizontal="center"/>
    </xf>
    <xf numFmtId="0" fontId="13" fillId="42" borderId="13" xfId="0" applyFont="1" applyFill="1" applyBorder="1" applyAlignment="1">
      <alignment horizontal="center" wrapText="1"/>
    </xf>
    <xf numFmtId="0" fontId="13" fillId="42" borderId="37" xfId="0" applyFont="1" applyFill="1" applyBorder="1" applyAlignment="1">
      <alignment horizontal="center"/>
    </xf>
    <xf numFmtId="0" fontId="13" fillId="36" borderId="9" xfId="0" applyFont="1" applyFill="1" applyBorder="1" applyAlignment="1">
      <alignment horizontal="center"/>
    </xf>
    <xf numFmtId="0" fontId="13" fillId="40" borderId="9" xfId="0" applyFont="1" applyFill="1" applyBorder="1" applyAlignment="1">
      <alignment horizontal="center"/>
    </xf>
    <xf numFmtId="0" fontId="13" fillId="37" borderId="9" xfId="0" applyFont="1" applyFill="1" applyBorder="1" applyAlignment="1">
      <alignment horizontal="center"/>
    </xf>
    <xf numFmtId="0" fontId="19" fillId="0" borderId="0" xfId="0" applyFont="1" applyAlignment="1">
      <alignment horizontal="center"/>
    </xf>
    <xf numFmtId="0" fontId="13" fillId="36" borderId="1" xfId="0" applyFont="1" applyFill="1" applyBorder="1" applyAlignment="1">
      <alignment horizontal="center"/>
    </xf>
    <xf numFmtId="165" fontId="13" fillId="36" borderId="9" xfId="0" applyNumberFormat="1" applyFont="1" applyFill="1" applyBorder="1" applyAlignment="1">
      <alignment horizontal="center"/>
    </xf>
    <xf numFmtId="0" fontId="13" fillId="46" borderId="9" xfId="0" applyFont="1" applyFill="1" applyBorder="1" applyAlignment="1">
      <alignment horizontal="center" vertical="center" wrapText="1"/>
    </xf>
    <xf numFmtId="0" fontId="13" fillId="36" borderId="9" xfId="0" applyFont="1" applyFill="1" applyBorder="1" applyAlignment="1">
      <alignment horizontal="center" wrapText="1"/>
    </xf>
    <xf numFmtId="14" fontId="13" fillId="36" borderId="9" xfId="0" applyNumberFormat="1" applyFont="1" applyFill="1" applyBorder="1" applyAlignment="1">
      <alignment horizontal="center" wrapText="1"/>
    </xf>
    <xf numFmtId="14" fontId="13" fillId="36" borderId="9" xfId="0" applyNumberFormat="1" applyFont="1" applyFill="1" applyBorder="1" applyAlignment="1">
      <alignment horizontal="center"/>
    </xf>
    <xf numFmtId="0" fontId="13" fillId="40" borderId="13" xfId="0" applyFont="1" applyFill="1" applyBorder="1" applyAlignment="1">
      <alignment horizontal="center" wrapText="1"/>
    </xf>
    <xf numFmtId="0" fontId="20" fillId="0" borderId="0" xfId="0" applyFont="1" applyAlignment="1">
      <alignment horizontal="center"/>
    </xf>
    <xf numFmtId="0" fontId="13" fillId="37" borderId="10" xfId="0" applyFont="1" applyFill="1" applyBorder="1" applyAlignment="1">
      <alignment horizontal="center"/>
    </xf>
    <xf numFmtId="14" fontId="13" fillId="36" borderId="1" xfId="0" applyNumberFormat="1" applyFont="1" applyFill="1" applyBorder="1" applyAlignment="1">
      <alignment horizontal="center"/>
    </xf>
    <xf numFmtId="0" fontId="11" fillId="41" borderId="3" xfId="0" applyFont="1" applyFill="1" applyBorder="1" applyAlignment="1">
      <alignment horizontal="center"/>
    </xf>
    <xf numFmtId="0" fontId="22" fillId="41" borderId="3" xfId="0" applyFont="1" applyFill="1" applyBorder="1" applyAlignment="1">
      <alignment horizontal="left"/>
    </xf>
    <xf numFmtId="0" fontId="13" fillId="40" borderId="10" xfId="0" applyFont="1" applyFill="1" applyBorder="1" applyAlignment="1">
      <alignment horizontal="center"/>
    </xf>
    <xf numFmtId="0" fontId="13" fillId="46" borderId="11" xfId="0" applyFont="1" applyFill="1" applyBorder="1" applyAlignment="1">
      <alignment horizontal="center" wrapText="1"/>
    </xf>
    <xf numFmtId="0" fontId="13" fillId="42" borderId="10" xfId="0" applyFont="1" applyFill="1" applyBorder="1" applyAlignment="1">
      <alignment horizontal="center" wrapText="1"/>
    </xf>
    <xf numFmtId="0" fontId="13" fillId="40" borderId="10" xfId="0" applyFont="1" applyFill="1" applyBorder="1" applyAlignment="1">
      <alignment horizontal="center" wrapText="1"/>
    </xf>
    <xf numFmtId="0" fontId="13" fillId="36" borderId="13" xfId="0" applyFont="1" applyFill="1" applyBorder="1" applyAlignment="1">
      <alignment horizontal="center"/>
    </xf>
    <xf numFmtId="0" fontId="13" fillId="42" borderId="41" xfId="0" applyFont="1" applyFill="1" applyBorder="1" applyAlignment="1">
      <alignment horizontal="center"/>
    </xf>
    <xf numFmtId="0" fontId="13" fillId="42" borderId="40" xfId="0" applyFont="1" applyFill="1" applyBorder="1" applyAlignment="1">
      <alignment horizontal="center"/>
    </xf>
    <xf numFmtId="14" fontId="13" fillId="37" borderId="9" xfId="0" applyNumberFormat="1" applyFont="1" applyFill="1" applyBorder="1" applyAlignment="1">
      <alignment horizontal="center" wrapText="1"/>
    </xf>
    <xf numFmtId="0" fontId="0" fillId="0" borderId="0" xfId="0" applyAlignment="1">
      <alignment wrapText="1"/>
    </xf>
    <xf numFmtId="0" fontId="15" fillId="47" borderId="0" xfId="0" applyFont="1" applyFill="1"/>
    <xf numFmtId="0" fontId="57" fillId="47" borderId="38" xfId="101" applyFont="1" applyFill="1" applyBorder="1" applyAlignment="1">
      <alignment horizontal="center"/>
    </xf>
    <xf numFmtId="0" fontId="53" fillId="47" borderId="0" xfId="102" applyFont="1" applyFill="1" applyAlignment="1" applyProtection="1">
      <alignment horizontal="left" wrapText="1"/>
      <protection locked="0"/>
    </xf>
    <xf numFmtId="0" fontId="58" fillId="47" borderId="0" xfId="102" applyFont="1" applyFill="1" applyAlignment="1" applyProtection="1">
      <alignment horizontal="left" wrapText="1"/>
      <protection locked="0"/>
    </xf>
    <xf numFmtId="0" fontId="13" fillId="37" borderId="48" xfId="0" applyFont="1" applyFill="1" applyBorder="1" applyAlignment="1">
      <alignment horizontal="center" vertical="center"/>
    </xf>
    <xf numFmtId="0" fontId="46" fillId="0" borderId="10" xfId="100" applyFont="1" applyBorder="1" applyAlignment="1">
      <alignment horizontal="center" vertical="center"/>
    </xf>
    <xf numFmtId="0" fontId="46" fillId="0" borderId="31" xfId="100" applyFont="1" applyBorder="1" applyAlignment="1">
      <alignment horizontal="center" vertical="center" wrapText="1"/>
    </xf>
    <xf numFmtId="0" fontId="46" fillId="36" borderId="10" xfId="100" applyFont="1" applyFill="1" applyBorder="1" applyAlignment="1">
      <alignment horizontal="center" vertical="center" wrapText="1"/>
    </xf>
    <xf numFmtId="0" fontId="11" fillId="47" borderId="0" xfId="0" applyFont="1" applyFill="1" applyAlignment="1">
      <alignment vertical="top"/>
    </xf>
    <xf numFmtId="0" fontId="11" fillId="47" borderId="0" xfId="0" applyFont="1" applyFill="1"/>
    <xf numFmtId="0" fontId="16" fillId="47" borderId="0" xfId="0" applyFont="1" applyFill="1"/>
    <xf numFmtId="0" fontId="16" fillId="47" borderId="0" xfId="0" applyFont="1" applyFill="1" applyAlignment="1">
      <alignment vertical="top"/>
    </xf>
    <xf numFmtId="0" fontId="17" fillId="47" borderId="0" xfId="0" applyFont="1" applyFill="1"/>
    <xf numFmtId="14" fontId="0" fillId="0" borderId="0" xfId="0" applyNumberFormat="1"/>
    <xf numFmtId="14" fontId="13" fillId="36" borderId="10" xfId="0" applyNumberFormat="1" applyFont="1" applyFill="1" applyBorder="1" applyAlignment="1">
      <alignment horizontal="center"/>
    </xf>
    <xf numFmtId="0" fontId="11" fillId="34" borderId="10" xfId="86" applyFont="1" applyFill="1" applyBorder="1" applyAlignment="1">
      <alignment horizontal="left" vertical="center"/>
    </xf>
    <xf numFmtId="0" fontId="11" fillId="41" borderId="10" xfId="0" applyFont="1" applyFill="1" applyBorder="1" applyAlignment="1">
      <alignment horizontal="left" vertical="center"/>
    </xf>
    <xf numFmtId="0" fontId="11" fillId="0" borderId="10" xfId="0" applyFont="1" applyBorder="1" applyAlignment="1">
      <alignment horizontal="left" vertical="center"/>
    </xf>
    <xf numFmtId="0" fontId="11" fillId="34" borderId="10" xfId="0" applyFont="1" applyFill="1" applyBorder="1" applyAlignment="1">
      <alignment horizontal="left" vertical="center"/>
    </xf>
    <xf numFmtId="14" fontId="11" fillId="34" borderId="10" xfId="0" applyNumberFormat="1" applyFont="1" applyFill="1" applyBorder="1" applyAlignment="1">
      <alignment horizontal="left" vertical="center"/>
    </xf>
    <xf numFmtId="14" fontId="11" fillId="0" borderId="10" xfId="0" applyNumberFormat="1" applyFont="1" applyBorder="1" applyAlignment="1">
      <alignment horizontal="left" vertical="center"/>
    </xf>
    <xf numFmtId="164" fontId="11" fillId="34" borderId="10" xfId="0" applyNumberFormat="1" applyFont="1" applyFill="1" applyBorder="1" applyAlignment="1">
      <alignment horizontal="left" vertical="center"/>
    </xf>
    <xf numFmtId="165" fontId="11" fillId="34" borderId="10" xfId="0" applyNumberFormat="1" applyFont="1" applyFill="1" applyBorder="1" applyAlignment="1">
      <alignment horizontal="left" vertical="center"/>
    </xf>
    <xf numFmtId="164" fontId="11" fillId="0" borderId="10" xfId="0" applyNumberFormat="1" applyFont="1" applyBorder="1" applyAlignment="1">
      <alignment horizontal="left" vertical="center"/>
    </xf>
    <xf numFmtId="165" fontId="11" fillId="0" borderId="10" xfId="0" applyNumberFormat="1" applyFont="1" applyBorder="1" applyAlignment="1">
      <alignment horizontal="left" vertical="center"/>
    </xf>
    <xf numFmtId="0" fontId="22" fillId="0" borderId="10" xfId="0" applyFont="1" applyBorder="1" applyAlignment="1">
      <alignment horizontal="left"/>
    </xf>
    <xf numFmtId="0" fontId="22" fillId="0" borderId="10" xfId="0" applyFont="1" applyBorder="1" applyAlignment="1">
      <alignment horizontal="center"/>
    </xf>
    <xf numFmtId="0" fontId="11" fillId="0" borderId="10" xfId="0" applyFont="1" applyBorder="1" applyAlignment="1">
      <alignment horizontal="center"/>
    </xf>
    <xf numFmtId="14" fontId="11" fillId="0" borderId="10" xfId="0" applyNumberFormat="1" applyFont="1" applyBorder="1" applyAlignment="1">
      <alignment horizontal="center"/>
    </xf>
    <xf numFmtId="0" fontId="11" fillId="34" borderId="10" xfId="0" applyFont="1" applyFill="1" applyBorder="1" applyAlignment="1">
      <alignment horizontal="center"/>
    </xf>
    <xf numFmtId="0" fontId="11" fillId="34" borderId="10" xfId="86" applyFont="1" applyFill="1" applyBorder="1" applyAlignment="1">
      <alignment horizontal="center" vertical="center"/>
    </xf>
    <xf numFmtId="0" fontId="11" fillId="41" borderId="10" xfId="0" applyFont="1" applyFill="1" applyBorder="1" applyAlignment="1">
      <alignment horizontal="center"/>
    </xf>
    <xf numFmtId="0" fontId="11" fillId="41" borderId="10" xfId="0" applyFont="1" applyFill="1" applyBorder="1" applyAlignment="1">
      <alignment horizontal="center" vertical="center"/>
    </xf>
    <xf numFmtId="14" fontId="11" fillId="34" borderId="10" xfId="0" applyNumberFormat="1" applyFont="1" applyFill="1" applyBorder="1" applyAlignment="1">
      <alignment horizontal="center"/>
    </xf>
    <xf numFmtId="0" fontId="11" fillId="0" borderId="10" xfId="0" applyFont="1" applyBorder="1" applyAlignment="1">
      <alignment horizontal="center" vertical="center"/>
    </xf>
    <xf numFmtId="0" fontId="11" fillId="0" borderId="10" xfId="0" applyFont="1" applyBorder="1"/>
    <xf numFmtId="0" fontId="22" fillId="41" borderId="10" xfId="0" applyFont="1" applyFill="1" applyBorder="1"/>
    <xf numFmtId="0" fontId="11" fillId="41" borderId="10" xfId="0" applyFont="1" applyFill="1" applyBorder="1"/>
    <xf numFmtId="0" fontId="22" fillId="41" borderId="10" xfId="0" applyFont="1" applyFill="1" applyBorder="1" applyAlignment="1">
      <alignment horizontal="center" vertical="center"/>
    </xf>
    <xf numFmtId="0" fontId="13" fillId="34" borderId="1" xfId="0" applyFont="1" applyFill="1" applyBorder="1" applyAlignment="1">
      <alignment horizontal="center" vertical="center" wrapText="1"/>
    </xf>
    <xf numFmtId="0" fontId="13" fillId="40" borderId="41" xfId="0" applyFont="1" applyFill="1" applyBorder="1" applyAlignment="1">
      <alignment horizontal="center"/>
    </xf>
    <xf numFmtId="0" fontId="13" fillId="40" borderId="40" xfId="0" applyFont="1" applyFill="1" applyBorder="1" applyAlignment="1">
      <alignment horizontal="center"/>
    </xf>
    <xf numFmtId="0" fontId="13" fillId="40" borderId="35" xfId="0" applyFont="1" applyFill="1" applyBorder="1" applyAlignment="1">
      <alignment horizontal="center"/>
    </xf>
    <xf numFmtId="0" fontId="13" fillId="37" borderId="6" xfId="0" applyFont="1" applyFill="1" applyBorder="1" applyAlignment="1">
      <alignment horizontal="center" vertical="center"/>
    </xf>
    <xf numFmtId="0" fontId="13" fillId="37" borderId="7" xfId="0" applyFont="1" applyFill="1" applyBorder="1" applyAlignment="1">
      <alignment horizontal="left" vertical="center"/>
    </xf>
    <xf numFmtId="0" fontId="11" fillId="0" borderId="2" xfId="0" applyFont="1" applyBorder="1" applyAlignment="1">
      <alignment horizontal="left" vertical="center"/>
    </xf>
    <xf numFmtId="0" fontId="11" fillId="34" borderId="2" xfId="0" applyFont="1" applyFill="1" applyBorder="1" applyAlignment="1">
      <alignment horizontal="left" vertical="center"/>
    </xf>
    <xf numFmtId="0" fontId="0" fillId="45" borderId="0" xfId="0" applyFill="1"/>
    <xf numFmtId="0" fontId="24" fillId="45" borderId="0" xfId="0" applyFont="1" applyFill="1"/>
    <xf numFmtId="0" fontId="13" fillId="40" borderId="0" xfId="0" applyFont="1" applyFill="1" applyAlignment="1">
      <alignment horizontal="center"/>
    </xf>
    <xf numFmtId="0" fontId="13" fillId="46" borderId="10" xfId="0" applyFont="1" applyFill="1" applyBorder="1" applyAlignment="1">
      <alignment horizontal="center" wrapText="1"/>
    </xf>
    <xf numFmtId="49" fontId="24" fillId="45" borderId="0" xfId="0" applyNumberFormat="1" applyFont="1" applyFill="1"/>
    <xf numFmtId="49" fontId="13" fillId="40" borderId="10" xfId="0" applyNumberFormat="1" applyFont="1" applyFill="1" applyBorder="1" applyAlignment="1">
      <alignment horizontal="center"/>
    </xf>
    <xf numFmtId="49" fontId="11" fillId="0" borderId="10" xfId="0" applyNumberFormat="1" applyFont="1" applyBorder="1"/>
    <xf numFmtId="49" fontId="11" fillId="41" borderId="10" xfId="0" applyNumberFormat="1" applyFont="1" applyFill="1" applyBorder="1"/>
    <xf numFmtId="49" fontId="0" fillId="0" borderId="0" xfId="0" applyNumberFormat="1"/>
    <xf numFmtId="0" fontId="11" fillId="0" borderId="3" xfId="0" applyFont="1" applyBorder="1" applyAlignment="1">
      <alignment horizontal="left" vertical="center"/>
    </xf>
    <xf numFmtId="0" fontId="11" fillId="34" borderId="3" xfId="0" applyFont="1" applyFill="1" applyBorder="1" applyAlignment="1">
      <alignment horizontal="left" vertical="center"/>
    </xf>
    <xf numFmtId="0" fontId="11" fillId="0" borderId="4" xfId="0" applyFont="1" applyBorder="1" applyAlignment="1">
      <alignment horizontal="left" vertical="center"/>
    </xf>
    <xf numFmtId="0" fontId="11" fillId="0" borderId="10" xfId="0" applyFont="1" applyBorder="1" applyAlignment="1">
      <alignment horizontal="left"/>
    </xf>
    <xf numFmtId="0" fontId="22" fillId="41" borderId="10" xfId="0" applyFont="1" applyFill="1" applyBorder="1" applyAlignment="1">
      <alignment horizontal="left"/>
    </xf>
    <xf numFmtId="0" fontId="11" fillId="41" borderId="10" xfId="0" applyFont="1" applyFill="1" applyBorder="1" applyAlignment="1">
      <alignment horizontal="left"/>
    </xf>
    <xf numFmtId="49" fontId="11" fillId="41" borderId="10" xfId="0" applyNumberFormat="1" applyFont="1" applyFill="1" applyBorder="1" applyAlignment="1">
      <alignment horizontal="left"/>
    </xf>
    <xf numFmtId="49" fontId="11" fillId="0" borderId="10" xfId="0" applyNumberFormat="1" applyFont="1" applyBorder="1" applyAlignment="1">
      <alignment horizontal="left" vertical="center"/>
    </xf>
    <xf numFmtId="49" fontId="11" fillId="34" borderId="10" xfId="0" applyNumberFormat="1" applyFont="1" applyFill="1" applyBorder="1" applyAlignment="1">
      <alignment horizontal="left" vertical="center"/>
    </xf>
    <xf numFmtId="0" fontId="10" fillId="0" borderId="0" xfId="0" applyFont="1" applyAlignment="1">
      <alignment vertical="center"/>
    </xf>
    <xf numFmtId="0" fontId="11" fillId="34" borderId="10" xfId="0" applyFont="1" applyFill="1" applyBorder="1"/>
    <xf numFmtId="0" fontId="11" fillId="34" borderId="10" xfId="0" applyFont="1" applyFill="1" applyBorder="1" applyAlignment="1">
      <alignment horizontal="left"/>
    </xf>
    <xf numFmtId="0" fontId="23" fillId="34" borderId="10" xfId="0" applyFont="1" applyFill="1" applyBorder="1" applyAlignment="1">
      <alignment horizontal="center"/>
    </xf>
    <xf numFmtId="0" fontId="23" fillId="41" borderId="10" xfId="0" applyFont="1" applyFill="1" applyBorder="1" applyAlignment="1">
      <alignment horizontal="center"/>
    </xf>
    <xf numFmtId="164" fontId="23" fillId="34" borderId="10" xfId="0" applyNumberFormat="1" applyFont="1" applyFill="1" applyBorder="1" applyAlignment="1">
      <alignment horizontal="center"/>
    </xf>
    <xf numFmtId="165" fontId="23" fillId="34" borderId="10" xfId="0" applyNumberFormat="1" applyFont="1" applyFill="1" applyBorder="1" applyAlignment="1">
      <alignment horizontal="center"/>
    </xf>
    <xf numFmtId="164" fontId="11" fillId="0" borderId="10" xfId="0" applyNumberFormat="1" applyFont="1" applyBorder="1" applyAlignment="1">
      <alignment horizontal="center"/>
    </xf>
    <xf numFmtId="165" fontId="11" fillId="0" borderId="10" xfId="0" applyNumberFormat="1" applyFont="1" applyBorder="1" applyAlignment="1">
      <alignment horizontal="center"/>
    </xf>
    <xf numFmtId="164" fontId="11" fillId="34" borderId="10" xfId="0" applyNumberFormat="1" applyFont="1" applyFill="1" applyBorder="1" applyAlignment="1">
      <alignment horizontal="center"/>
    </xf>
    <xf numFmtId="165" fontId="11" fillId="34" borderId="10" xfId="0" applyNumberFormat="1" applyFont="1" applyFill="1" applyBorder="1" applyAlignment="1">
      <alignment horizontal="center"/>
    </xf>
    <xf numFmtId="0" fontId="11" fillId="41" borderId="10" xfId="0" applyFont="1" applyFill="1" applyBorder="1" applyAlignment="1">
      <alignment vertical="center"/>
    </xf>
    <xf numFmtId="164" fontId="11" fillId="34" borderId="10" xfId="0" applyNumberFormat="1" applyFont="1" applyFill="1" applyBorder="1"/>
    <xf numFmtId="165" fontId="11" fillId="34" borderId="10" xfId="0" applyNumberFormat="1" applyFont="1" applyFill="1" applyBorder="1"/>
    <xf numFmtId="14" fontId="11" fillId="34" borderId="10" xfId="0" applyNumberFormat="1" applyFont="1" applyFill="1" applyBorder="1"/>
    <xf numFmtId="0" fontId="11" fillId="0" borderId="10" xfId="0" applyFont="1" applyBorder="1" applyAlignment="1">
      <alignment vertical="center"/>
    </xf>
    <xf numFmtId="164" fontId="11" fillId="0" borderId="10" xfId="0" applyNumberFormat="1" applyFont="1" applyBorder="1"/>
    <xf numFmtId="165" fontId="11" fillId="0" borderId="10" xfId="0" applyNumberFormat="1" applyFont="1" applyBorder="1"/>
    <xf numFmtId="14" fontId="11" fillId="0" borderId="10" xfId="0" applyNumberFormat="1" applyFont="1" applyBorder="1"/>
    <xf numFmtId="0" fontId="22" fillId="0" borderId="40" xfId="0" applyFont="1" applyBorder="1"/>
    <xf numFmtId="0" fontId="0" fillId="0" borderId="37" xfId="0" applyBorder="1"/>
    <xf numFmtId="0" fontId="22" fillId="0" borderId="11" xfId="0" applyFont="1" applyBorder="1"/>
    <xf numFmtId="0" fontId="0" fillId="0" borderId="10" xfId="0" applyBorder="1"/>
    <xf numFmtId="0" fontId="0" fillId="0" borderId="9" xfId="0" applyBorder="1"/>
    <xf numFmtId="0" fontId="11" fillId="0" borderId="11" xfId="0" applyFont="1" applyBorder="1" applyAlignment="1">
      <alignment horizontal="center"/>
    </xf>
    <xf numFmtId="0" fontId="0" fillId="0" borderId="10" xfId="0" applyBorder="1" applyAlignment="1">
      <alignment horizontal="center"/>
    </xf>
    <xf numFmtId="0" fontId="0" fillId="0" borderId="9" xfId="0" applyBorder="1" applyAlignment="1">
      <alignment horizontal="center"/>
    </xf>
    <xf numFmtId="0" fontId="0" fillId="0" borderId="11" xfId="0" applyBorder="1"/>
    <xf numFmtId="0" fontId="0" fillId="0" borderId="45" xfId="0" applyBorder="1"/>
    <xf numFmtId="0" fontId="0" fillId="0" borderId="39" xfId="0" applyBorder="1"/>
    <xf numFmtId="0" fontId="0" fillId="0" borderId="12" xfId="0" applyBorder="1"/>
    <xf numFmtId="0" fontId="22" fillId="41" borderId="10" xfId="0" applyFont="1" applyFill="1" applyBorder="1" applyAlignment="1">
      <alignment horizontal="center"/>
    </xf>
    <xf numFmtId="14" fontId="11" fillId="41" borderId="10" xfId="0" applyNumberFormat="1" applyFont="1" applyFill="1" applyBorder="1" applyAlignment="1">
      <alignment horizontal="center"/>
    </xf>
    <xf numFmtId="14" fontId="11" fillId="41" borderId="10" xfId="0" applyNumberFormat="1" applyFont="1" applyFill="1" applyBorder="1"/>
    <xf numFmtId="0" fontId="22" fillId="34" borderId="10" xfId="0" applyFont="1" applyFill="1" applyBorder="1" applyAlignment="1">
      <alignment horizontal="left"/>
    </xf>
    <xf numFmtId="0" fontId="22" fillId="34" borderId="10" xfId="0" applyFont="1" applyFill="1" applyBorder="1" applyAlignment="1">
      <alignment horizontal="center"/>
    </xf>
    <xf numFmtId="0" fontId="23" fillId="0" borderId="10" xfId="0" applyFont="1" applyBorder="1" applyAlignment="1">
      <alignment horizontal="center"/>
    </xf>
    <xf numFmtId="0" fontId="11" fillId="0" borderId="10" xfId="0" applyFont="1" applyBorder="1" applyAlignment="1">
      <alignment horizontal="center" vertical="center" wrapText="1"/>
    </xf>
    <xf numFmtId="0" fontId="10" fillId="0" borderId="10" xfId="0" applyFont="1" applyBorder="1" applyAlignment="1">
      <alignment horizontal="left"/>
    </xf>
    <xf numFmtId="0" fontId="22" fillId="34" borderId="10" xfId="0" applyFont="1" applyFill="1" applyBorder="1" applyAlignment="1">
      <alignment horizontal="left" vertical="center"/>
    </xf>
    <xf numFmtId="0" fontId="23" fillId="34" borderId="10" xfId="0" applyFont="1" applyFill="1" applyBorder="1" applyAlignment="1">
      <alignment horizontal="center" vertical="center"/>
    </xf>
    <xf numFmtId="0" fontId="11" fillId="34" borderId="10" xfId="0" applyFont="1" applyFill="1" applyBorder="1" applyAlignment="1">
      <alignment horizontal="center" vertical="center"/>
    </xf>
    <xf numFmtId="14" fontId="11" fillId="0" borderId="10" xfId="0" applyNumberFormat="1" applyFont="1" applyBorder="1" applyAlignment="1">
      <alignment horizontal="center" vertical="center"/>
    </xf>
    <xf numFmtId="0" fontId="10" fillId="0" borderId="10" xfId="0" applyFont="1" applyBorder="1" applyAlignment="1">
      <alignment horizontal="center"/>
    </xf>
    <xf numFmtId="0" fontId="23" fillId="0" borderId="10" xfId="0" applyFont="1" applyBorder="1" applyAlignment="1">
      <alignment horizontal="center" wrapText="1"/>
    </xf>
    <xf numFmtId="0" fontId="10" fillId="0" borderId="10" xfId="0" applyFont="1" applyBorder="1" applyAlignment="1">
      <alignment wrapText="1"/>
    </xf>
    <xf numFmtId="0" fontId="10" fillId="0" borderId="10" xfId="0" applyFont="1" applyBorder="1"/>
    <xf numFmtId="0" fontId="11" fillId="34" borderId="10" xfId="0" applyFont="1" applyFill="1" applyBorder="1" applyAlignment="1">
      <alignment horizontal="center" wrapText="1"/>
    </xf>
    <xf numFmtId="0" fontId="11" fillId="0" borderId="10" xfId="0" applyFont="1" applyBorder="1" applyAlignment="1">
      <alignment horizontal="center" wrapText="1"/>
    </xf>
    <xf numFmtId="0" fontId="10" fillId="0" borderId="10" xfId="0" applyFont="1" applyBorder="1" applyAlignment="1">
      <alignment horizontal="center" vertical="center"/>
    </xf>
    <xf numFmtId="0" fontId="10" fillId="0" borderId="10" xfId="0" applyFont="1" applyBorder="1" applyAlignment="1">
      <alignment horizontal="left" vertical="center"/>
    </xf>
    <xf numFmtId="0" fontId="11" fillId="35" borderId="10" xfId="0" applyFont="1" applyFill="1" applyBorder="1" applyAlignment="1">
      <alignment horizontal="left" vertical="center"/>
    </xf>
    <xf numFmtId="0" fontId="61" fillId="47" borderId="0" xfId="0" applyFont="1" applyFill="1"/>
    <xf numFmtId="0" fontId="62" fillId="47" borderId="0" xfId="0" applyFont="1" applyFill="1"/>
    <xf numFmtId="0" fontId="13" fillId="41" borderId="1" xfId="0" applyFont="1" applyFill="1" applyBorder="1" applyAlignment="1">
      <alignment horizontal="center" vertical="center" wrapText="1"/>
    </xf>
    <xf numFmtId="0" fontId="13" fillId="42" borderId="12" xfId="0" applyFont="1" applyFill="1" applyBorder="1" applyAlignment="1">
      <alignment horizontal="center"/>
    </xf>
    <xf numFmtId="0" fontId="59" fillId="33" borderId="0" xfId="0" applyFont="1" applyFill="1" applyAlignment="1">
      <alignment horizontal="center" vertical="center" wrapText="1"/>
    </xf>
    <xf numFmtId="0" fontId="13" fillId="33" borderId="0" xfId="0" applyFont="1" applyFill="1" applyAlignment="1">
      <alignment horizontal="left"/>
    </xf>
    <xf numFmtId="0" fontId="14" fillId="33" borderId="0" xfId="0" applyFont="1" applyFill="1" applyAlignment="1">
      <alignment horizontal="left" vertical="center" wrapText="1"/>
    </xf>
    <xf numFmtId="0" fontId="15" fillId="33" borderId="0" xfId="0" applyFont="1" applyFill="1" applyAlignment="1">
      <alignment horizontal="left" wrapText="1"/>
    </xf>
    <xf numFmtId="0" fontId="15" fillId="39" borderId="9" xfId="0" applyFont="1" applyFill="1" applyBorder="1" applyAlignment="1">
      <alignment horizontal="left" wrapText="1"/>
    </xf>
    <xf numFmtId="0" fontId="15" fillId="39" borderId="1" xfId="0" applyFont="1" applyFill="1" applyBorder="1" applyAlignment="1">
      <alignment horizontal="left" wrapText="1"/>
    </xf>
    <xf numFmtId="0" fontId="15" fillId="39" borderId="11" xfId="0" applyFont="1" applyFill="1" applyBorder="1" applyAlignment="1">
      <alignment horizontal="left" wrapText="1"/>
    </xf>
    <xf numFmtId="166" fontId="16" fillId="33" borderId="1" xfId="0" applyNumberFormat="1" applyFont="1" applyFill="1" applyBorder="1" applyAlignment="1" applyProtection="1">
      <alignment horizontal="right"/>
      <protection hidden="1"/>
    </xf>
    <xf numFmtId="0" fontId="16" fillId="33" borderId="1" xfId="0" applyFont="1" applyFill="1" applyBorder="1" applyAlignment="1" applyProtection="1">
      <alignment horizontal="right"/>
      <protection hidden="1"/>
    </xf>
    <xf numFmtId="166" fontId="16" fillId="33" borderId="1" xfId="0" applyNumberFormat="1" applyFont="1" applyFill="1" applyBorder="1" applyAlignment="1" applyProtection="1">
      <alignment horizontal="left"/>
      <protection hidden="1"/>
    </xf>
    <xf numFmtId="166" fontId="16" fillId="33" borderId="11" xfId="0" applyNumberFormat="1" applyFont="1" applyFill="1" applyBorder="1" applyAlignment="1" applyProtection="1">
      <alignment horizontal="left"/>
      <protection hidden="1"/>
    </xf>
    <xf numFmtId="0" fontId="45" fillId="47" borderId="12" xfId="0" applyFont="1" applyFill="1" applyBorder="1" applyAlignment="1">
      <alignment horizontal="center" vertical="top" wrapText="1"/>
    </xf>
    <xf numFmtId="0" fontId="45" fillId="47" borderId="13" xfId="0" applyFont="1" applyFill="1" applyBorder="1" applyAlignment="1">
      <alignment horizontal="center" vertical="top" wrapText="1"/>
    </xf>
    <xf numFmtId="0" fontId="15" fillId="48" borderId="9" xfId="0" applyFont="1" applyFill="1" applyBorder="1" applyAlignment="1">
      <alignment horizontal="left" vertical="center" wrapText="1"/>
    </xf>
    <xf numFmtId="0" fontId="15" fillId="48" borderId="1" xfId="0" applyFont="1" applyFill="1" applyBorder="1" applyAlignment="1">
      <alignment horizontal="left" vertical="center" wrapText="1"/>
    </xf>
    <xf numFmtId="0" fontId="15" fillId="48" borderId="11" xfId="0" applyFont="1" applyFill="1" applyBorder="1" applyAlignment="1">
      <alignment horizontal="left" vertical="center" wrapText="1"/>
    </xf>
    <xf numFmtId="0" fontId="44" fillId="47" borderId="0" xfId="0" applyFont="1" applyFill="1" applyAlignment="1">
      <alignment horizontal="center"/>
    </xf>
    <xf numFmtId="0" fontId="15" fillId="48" borderId="10" xfId="0" applyFont="1" applyFill="1" applyBorder="1" applyAlignment="1">
      <alignment horizontal="left" vertical="center"/>
    </xf>
    <xf numFmtId="166" fontId="16" fillId="33" borderId="1" xfId="0" applyNumberFormat="1" applyFont="1" applyFill="1" applyBorder="1" applyAlignment="1" applyProtection="1">
      <alignment horizontal="center"/>
      <protection hidden="1"/>
    </xf>
    <xf numFmtId="166" fontId="16" fillId="33" borderId="11" xfId="0" applyNumberFormat="1" applyFont="1" applyFill="1" applyBorder="1" applyAlignment="1" applyProtection="1">
      <alignment horizontal="center"/>
      <protection hidden="1"/>
    </xf>
    <xf numFmtId="166" fontId="16" fillId="33" borderId="14" xfId="0" applyNumberFormat="1" applyFont="1" applyFill="1" applyBorder="1" applyAlignment="1" applyProtection="1">
      <alignment horizontal="center"/>
      <protection locked="0"/>
    </xf>
    <xf numFmtId="166" fontId="16" fillId="33" borderId="8" xfId="0" applyNumberFormat="1" applyFont="1" applyFill="1" applyBorder="1" applyAlignment="1" applyProtection="1">
      <alignment horizontal="center"/>
      <protection locked="0"/>
    </xf>
    <xf numFmtId="0" fontId="55" fillId="47" borderId="39" xfId="0" applyFont="1" applyFill="1" applyBorder="1" applyAlignment="1">
      <alignment horizontal="center" vertical="center" wrapText="1"/>
    </xf>
    <xf numFmtId="0" fontId="55" fillId="47" borderId="37" xfId="0" applyFont="1" applyFill="1" applyBorder="1" applyAlignment="1">
      <alignment horizontal="center" vertical="center"/>
    </xf>
    <xf numFmtId="0" fontId="13" fillId="48" borderId="9" xfId="0" applyFont="1" applyFill="1" applyBorder="1" applyAlignment="1">
      <alignment horizontal="center" vertical="center" wrapText="1"/>
    </xf>
    <xf numFmtId="0" fontId="13" fillId="48" borderId="1" xfId="0" applyFont="1" applyFill="1" applyBorder="1" applyAlignment="1">
      <alignment horizontal="center" vertical="center" wrapText="1"/>
    </xf>
    <xf numFmtId="0" fontId="13" fillId="48" borderId="11" xfId="0" applyFont="1" applyFill="1" applyBorder="1" applyAlignment="1">
      <alignment horizontal="center" vertical="center" wrapText="1"/>
    </xf>
    <xf numFmtId="166" fontId="16" fillId="43" borderId="13" xfId="0" applyNumberFormat="1" applyFont="1" applyFill="1" applyBorder="1" applyAlignment="1">
      <alignment horizontal="center" vertical="center"/>
    </xf>
    <xf numFmtId="0" fontId="16" fillId="43" borderId="29" xfId="0" applyFont="1" applyFill="1" applyBorder="1" applyAlignment="1">
      <alignment horizontal="center" vertical="center"/>
    </xf>
    <xf numFmtId="0" fontId="16" fillId="43" borderId="40" xfId="0" applyFont="1" applyFill="1" applyBorder="1" applyAlignment="1">
      <alignment horizontal="center" vertical="center"/>
    </xf>
    <xf numFmtId="0" fontId="55" fillId="38" borderId="39" xfId="0" applyFont="1" applyFill="1" applyBorder="1" applyAlignment="1">
      <alignment horizontal="center" vertical="center" wrapText="1"/>
    </xf>
    <xf numFmtId="0" fontId="55" fillId="38" borderId="37" xfId="0" applyFont="1" applyFill="1" applyBorder="1" applyAlignment="1">
      <alignment horizontal="center" vertical="center" wrapText="1"/>
    </xf>
    <xf numFmtId="0" fontId="13" fillId="44" borderId="9" xfId="0" applyFont="1" applyFill="1" applyBorder="1" applyAlignment="1">
      <alignment horizontal="center" vertical="center" wrapText="1"/>
    </xf>
    <xf numFmtId="0" fontId="13" fillId="44" borderId="1" xfId="0" applyFont="1" applyFill="1" applyBorder="1" applyAlignment="1">
      <alignment horizontal="center" vertical="center" wrapText="1"/>
    </xf>
    <xf numFmtId="0" fontId="13" fillId="44" borderId="11" xfId="0" applyFont="1" applyFill="1" applyBorder="1" applyAlignment="1">
      <alignment horizontal="center" vertical="center" wrapText="1"/>
    </xf>
    <xf numFmtId="166" fontId="16" fillId="43" borderId="9" xfId="0" applyNumberFormat="1" applyFont="1" applyFill="1" applyBorder="1" applyAlignment="1">
      <alignment horizontal="center" vertical="center"/>
    </xf>
    <xf numFmtId="166" fontId="16" fillId="43" borderId="1" xfId="0" applyNumberFormat="1" applyFont="1" applyFill="1" applyBorder="1" applyAlignment="1">
      <alignment horizontal="center" vertical="center"/>
    </xf>
    <xf numFmtId="166" fontId="16" fillId="43" borderId="11" xfId="0" applyNumberFormat="1" applyFont="1" applyFill="1" applyBorder="1" applyAlignment="1">
      <alignment horizontal="center" vertical="center"/>
    </xf>
    <xf numFmtId="0" fontId="13" fillId="48" borderId="1" xfId="0" applyFont="1" applyFill="1" applyBorder="1" applyAlignment="1">
      <alignment horizontal="center" vertical="center"/>
    </xf>
    <xf numFmtId="0" fontId="13" fillId="48" borderId="11" xfId="0" applyFont="1" applyFill="1" applyBorder="1" applyAlignment="1">
      <alignment horizontal="center" vertical="center"/>
    </xf>
    <xf numFmtId="166" fontId="50" fillId="43" borderId="13" xfId="0" applyNumberFormat="1" applyFont="1" applyFill="1" applyBorder="1" applyAlignment="1">
      <alignment horizontal="center" vertical="center"/>
    </xf>
    <xf numFmtId="0" fontId="50" fillId="43" borderId="29" xfId="0" applyFont="1" applyFill="1" applyBorder="1" applyAlignment="1">
      <alignment horizontal="center" vertical="center"/>
    </xf>
    <xf numFmtId="0" fontId="50" fillId="43" borderId="40" xfId="0" applyFont="1" applyFill="1" applyBorder="1" applyAlignment="1">
      <alignment horizontal="center" vertical="center"/>
    </xf>
    <xf numFmtId="166" fontId="50" fillId="43" borderId="9" xfId="0" applyNumberFormat="1" applyFont="1" applyFill="1" applyBorder="1" applyAlignment="1">
      <alignment horizontal="center" vertical="center"/>
    </xf>
    <xf numFmtId="166" fontId="50" fillId="43" borderId="1" xfId="0" applyNumberFormat="1" applyFont="1" applyFill="1" applyBorder="1" applyAlignment="1">
      <alignment horizontal="center" vertical="center"/>
    </xf>
    <xf numFmtId="166" fontId="50" fillId="43" borderId="11" xfId="0" applyNumberFormat="1" applyFont="1" applyFill="1" applyBorder="1" applyAlignment="1">
      <alignment horizontal="center" vertical="center"/>
    </xf>
    <xf numFmtId="0" fontId="55" fillId="47" borderId="0" xfId="0" applyFont="1" applyFill="1" applyAlignment="1">
      <alignment horizontal="center"/>
    </xf>
    <xf numFmtId="0" fontId="55" fillId="47" borderId="39" xfId="0" applyFont="1" applyFill="1" applyBorder="1" applyAlignment="1">
      <alignment horizontal="center" vertical="center"/>
    </xf>
    <xf numFmtId="0" fontId="43" fillId="0" borderId="0" xfId="0" applyFont="1"/>
    <xf numFmtId="0" fontId="13" fillId="34" borderId="10" xfId="0" applyFont="1" applyFill="1" applyBorder="1" applyAlignment="1">
      <alignment horizontal="center" vertical="center" wrapText="1"/>
    </xf>
    <xf numFmtId="0" fontId="43" fillId="0" borderId="29" xfId="0" applyFont="1" applyBorder="1" applyAlignment="1">
      <alignment horizontal="left" vertical="center"/>
    </xf>
    <xf numFmtId="0" fontId="13" fillId="41" borderId="9" xfId="0" applyFont="1" applyFill="1" applyBorder="1" applyAlignment="1">
      <alignment horizontal="center" vertical="center" wrapText="1"/>
    </xf>
    <xf numFmtId="0" fontId="13" fillId="41" borderId="11" xfId="0" applyFont="1" applyFill="1" applyBorder="1" applyAlignment="1">
      <alignment horizontal="center" vertical="center" wrapText="1"/>
    </xf>
    <xf numFmtId="0" fontId="43" fillId="0" borderId="29" xfId="0" applyFont="1" applyBorder="1" applyAlignment="1">
      <alignment vertical="center"/>
    </xf>
    <xf numFmtId="0" fontId="13" fillId="34" borderId="9" xfId="0" applyFont="1" applyFill="1" applyBorder="1" applyAlignment="1">
      <alignment horizontal="center" vertical="center" wrapText="1"/>
    </xf>
    <xf numFmtId="0" fontId="13" fillId="34" borderId="11" xfId="0" applyFont="1" applyFill="1" applyBorder="1" applyAlignment="1">
      <alignment horizontal="center" vertical="center" wrapText="1"/>
    </xf>
    <xf numFmtId="0" fontId="13" fillId="34" borderId="1" xfId="0" applyFont="1" applyFill="1" applyBorder="1" applyAlignment="1">
      <alignment horizontal="center" vertical="center" wrapText="1"/>
    </xf>
    <xf numFmtId="0" fontId="13" fillId="46" borderId="9" xfId="0" applyFont="1" applyFill="1" applyBorder="1" applyAlignment="1">
      <alignment horizontal="center" wrapText="1"/>
    </xf>
    <xf numFmtId="0" fontId="13" fillId="46" borderId="1" xfId="0" applyFont="1" applyFill="1" applyBorder="1" applyAlignment="1">
      <alignment horizontal="center" wrapText="1"/>
    </xf>
    <xf numFmtId="0" fontId="13" fillId="46" borderId="11" xfId="0" applyFont="1" applyFill="1" applyBorder="1" applyAlignment="1">
      <alignment horizontal="center" wrapText="1"/>
    </xf>
    <xf numFmtId="0" fontId="13" fillId="46" borderId="1" xfId="0" applyFont="1" applyFill="1" applyBorder="1" applyAlignment="1">
      <alignment horizontal="center" vertical="center" wrapText="1"/>
    </xf>
    <xf numFmtId="0" fontId="13" fillId="46" borderId="42" xfId="0" applyFont="1" applyFill="1" applyBorder="1" applyAlignment="1">
      <alignment horizontal="center" vertical="center" wrapText="1"/>
    </xf>
    <xf numFmtId="0" fontId="13" fillId="46" borderId="46" xfId="0" applyFont="1" applyFill="1" applyBorder="1" applyAlignment="1">
      <alignment horizontal="center" vertical="center" wrapText="1"/>
    </xf>
    <xf numFmtId="0" fontId="13" fillId="46" borderId="11" xfId="0" applyFont="1" applyFill="1" applyBorder="1" applyAlignment="1">
      <alignment horizontal="center" vertical="center" wrapText="1"/>
    </xf>
    <xf numFmtId="0" fontId="43" fillId="0" borderId="0" xfId="0" applyFont="1" applyAlignment="1">
      <alignment horizontal="left" vertical="center"/>
    </xf>
    <xf numFmtId="0" fontId="43" fillId="0" borderId="0" xfId="0" applyFont="1" applyAlignment="1">
      <alignment vertical="center"/>
    </xf>
    <xf numFmtId="0" fontId="49" fillId="0" borderId="29" xfId="0" applyFont="1" applyBorder="1" applyAlignment="1">
      <alignment vertical="center"/>
    </xf>
    <xf numFmtId="0" fontId="13" fillId="46" borderId="14" xfId="0" applyFont="1" applyFill="1" applyBorder="1" applyAlignment="1">
      <alignment horizontal="center" wrapText="1"/>
    </xf>
    <xf numFmtId="0" fontId="13" fillId="46" borderId="15" xfId="0" applyFont="1" applyFill="1" applyBorder="1" applyAlignment="1">
      <alignment horizontal="center" wrapText="1"/>
    </xf>
    <xf numFmtId="0" fontId="13" fillId="46" borderId="43" xfId="0" applyFont="1" applyFill="1" applyBorder="1" applyAlignment="1">
      <alignment horizontal="center" wrapText="1"/>
    </xf>
    <xf numFmtId="0" fontId="13" fillId="46" borderId="14" xfId="0" applyFont="1" applyFill="1" applyBorder="1" applyAlignment="1">
      <alignment horizontal="center" vertical="center" wrapText="1"/>
    </xf>
    <xf numFmtId="0" fontId="13" fillId="46" borderId="15" xfId="0" applyFont="1" applyFill="1" applyBorder="1" applyAlignment="1">
      <alignment horizontal="center" vertical="center" wrapText="1"/>
    </xf>
    <xf numFmtId="0" fontId="13" fillId="46" borderId="43" xfId="0" applyFont="1" applyFill="1" applyBorder="1" applyAlignment="1">
      <alignment horizontal="center" vertical="center" wrapText="1"/>
    </xf>
    <xf numFmtId="0" fontId="43" fillId="0" borderId="17" xfId="0" applyFont="1" applyBorder="1" applyAlignment="1">
      <alignment horizontal="left"/>
    </xf>
    <xf numFmtId="0" fontId="42" fillId="34" borderId="14" xfId="0" applyFont="1" applyFill="1" applyBorder="1" applyAlignment="1">
      <alignment horizontal="center" vertical="center" wrapText="1"/>
    </xf>
    <xf numFmtId="0" fontId="20" fillId="34" borderId="15" xfId="0" applyFont="1" applyFill="1" applyBorder="1" applyAlignment="1">
      <alignment horizontal="center" vertical="center" wrapText="1"/>
    </xf>
    <xf numFmtId="0" fontId="20" fillId="34" borderId="16" xfId="0" applyFont="1" applyFill="1" applyBorder="1" applyAlignment="1">
      <alignment horizontal="center" vertical="center" wrapText="1"/>
    </xf>
    <xf numFmtId="0" fontId="10" fillId="0" borderId="0" xfId="0" applyFont="1" applyAlignment="1">
      <alignment horizontal="left" vertical="center"/>
    </xf>
    <xf numFmtId="0" fontId="13" fillId="34" borderId="15" xfId="0" applyFont="1" applyFill="1" applyBorder="1" applyAlignment="1">
      <alignment horizontal="center" vertical="center" wrapText="1"/>
    </xf>
    <xf numFmtId="0" fontId="13" fillId="34" borderId="8" xfId="0" applyFont="1" applyFill="1" applyBorder="1" applyAlignment="1">
      <alignment horizontal="center" vertical="center" wrapText="1"/>
    </xf>
    <xf numFmtId="0" fontId="43" fillId="0" borderId="17" xfId="0" applyFont="1" applyBorder="1" applyAlignment="1">
      <alignment horizontal="left" vertical="center"/>
    </xf>
    <xf numFmtId="0" fontId="13" fillId="49" borderId="14" xfId="0" applyFont="1" applyFill="1" applyBorder="1" applyAlignment="1">
      <alignment horizontal="center" wrapText="1"/>
    </xf>
    <xf numFmtId="0" fontId="13" fillId="49" borderId="15" xfId="0" applyFont="1" applyFill="1" applyBorder="1" applyAlignment="1">
      <alignment horizontal="center" wrapText="1"/>
    </xf>
    <xf numFmtId="0" fontId="13" fillId="49" borderId="8" xfId="0" applyFont="1" applyFill="1" applyBorder="1" applyAlignment="1">
      <alignment horizontal="center" wrapText="1"/>
    </xf>
    <xf numFmtId="0" fontId="46" fillId="34" borderId="30" xfId="100" applyFont="1" applyFill="1" applyBorder="1" applyAlignment="1">
      <alignment horizontal="center"/>
    </xf>
    <xf numFmtId="0" fontId="46" fillId="34" borderId="32" xfId="100" applyFont="1" applyFill="1" applyBorder="1" applyAlignment="1">
      <alignment horizontal="center"/>
    </xf>
    <xf numFmtId="0" fontId="46" fillId="34" borderId="31" xfId="100" applyFont="1" applyFill="1" applyBorder="1" applyAlignment="1">
      <alignment horizontal="center"/>
    </xf>
    <xf numFmtId="0" fontId="51" fillId="34" borderId="50" xfId="0" applyFont="1" applyFill="1" applyBorder="1" applyAlignment="1">
      <alignment horizontal="center" vertical="center" wrapText="1"/>
    </xf>
    <xf numFmtId="0" fontId="51" fillId="34" borderId="44" xfId="0" applyFont="1" applyFill="1" applyBorder="1" applyAlignment="1">
      <alignment horizontal="center" vertical="center" wrapText="1"/>
    </xf>
    <xf numFmtId="0" fontId="51" fillId="34" borderId="8" xfId="0" applyFont="1" applyFill="1" applyBorder="1" applyAlignment="1">
      <alignment horizontal="center" vertical="center" wrapText="1"/>
    </xf>
    <xf numFmtId="0" fontId="46" fillId="34" borderId="51" xfId="100" applyFont="1" applyFill="1" applyBorder="1" applyAlignment="1">
      <alignment horizontal="center"/>
    </xf>
    <xf numFmtId="0" fontId="46" fillId="34" borderId="49" xfId="100" applyFont="1" applyFill="1" applyBorder="1" applyAlignment="1">
      <alignment horizontal="center"/>
    </xf>
    <xf numFmtId="0" fontId="60" fillId="0" borderId="0" xfId="0" applyFont="1" applyAlignment="1">
      <alignment horizontal="left" vertical="center"/>
    </xf>
    <xf numFmtId="0" fontId="13" fillId="34" borderId="10" xfId="0" quotePrefix="1" applyFont="1" applyFill="1" applyBorder="1" applyAlignment="1">
      <alignment horizontal="center" vertical="center" wrapText="1"/>
    </xf>
    <xf numFmtId="0" fontId="43" fillId="0" borderId="29" xfId="0" applyFont="1" applyBorder="1" applyAlignment="1">
      <alignment horizontal="left" vertical="center" wrapText="1"/>
    </xf>
    <xf numFmtId="0" fontId="13" fillId="36" borderId="13" xfId="0" applyFont="1" applyFill="1" applyBorder="1" applyAlignment="1">
      <alignment horizontal="center" wrapText="1"/>
    </xf>
    <xf numFmtId="0" fontId="13" fillId="37" borderId="13" xfId="0" applyFont="1" applyFill="1" applyBorder="1" applyAlignment="1">
      <alignment horizontal="center" wrapText="1"/>
    </xf>
    <xf numFmtId="0" fontId="13" fillId="36" borderId="47" xfId="0" applyFont="1" applyFill="1" applyBorder="1" applyAlignment="1">
      <alignment horizontal="center"/>
    </xf>
    <xf numFmtId="166" fontId="16" fillId="0" borderId="14" xfId="0" applyNumberFormat="1" applyFont="1" applyBorder="1" applyAlignment="1" applyProtection="1">
      <alignment horizontal="center"/>
      <protection locked="0"/>
    </xf>
    <xf numFmtId="166" fontId="16" fillId="0" borderId="15" xfId="0" applyNumberFormat="1" applyFont="1" applyBorder="1" applyAlignment="1" applyProtection="1">
      <alignment horizontal="center"/>
      <protection locked="0"/>
    </xf>
    <xf numFmtId="166" fontId="16" fillId="0" borderId="8" xfId="0" applyNumberFormat="1" applyFont="1" applyBorder="1" applyAlignment="1" applyProtection="1">
      <alignment horizontal="center"/>
      <protection locked="0"/>
    </xf>
  </cellXfs>
  <cellStyles count="453">
    <cellStyle name="20% - Accent1 2" xfId="1" xr:uid="{00000000-0005-0000-0000-000000000000}"/>
    <cellStyle name="20% - Accent1 2 2" xfId="103" xr:uid="{00000000-0005-0000-0000-000001000000}"/>
    <cellStyle name="20% - Accent1 2 2 2" xfId="244" xr:uid="{00000000-0005-0000-0000-000002000000}"/>
    <cellStyle name="20% - Accent1 2 2_Current Year Roster" xfId="315" xr:uid="{00000000-0005-0000-0000-000003000000}"/>
    <cellStyle name="20% - Accent1 2 3" xfId="173" xr:uid="{00000000-0005-0000-0000-000004000000}"/>
    <cellStyle name="20% - Accent1 2_Current Year Roster" xfId="314" xr:uid="{00000000-0005-0000-0000-000005000000}"/>
    <cellStyle name="20% - Accent2 2" xfId="2" xr:uid="{00000000-0005-0000-0000-000006000000}"/>
    <cellStyle name="20% - Accent2 2 2" xfId="104" xr:uid="{00000000-0005-0000-0000-000007000000}"/>
    <cellStyle name="20% - Accent2 2 2 2" xfId="245" xr:uid="{00000000-0005-0000-0000-000008000000}"/>
    <cellStyle name="20% - Accent2 2 2_Current Year Roster" xfId="317" xr:uid="{00000000-0005-0000-0000-000009000000}"/>
    <cellStyle name="20% - Accent2 2 3" xfId="174" xr:uid="{00000000-0005-0000-0000-00000A000000}"/>
    <cellStyle name="20% - Accent2 2_Current Year Roster" xfId="316" xr:uid="{00000000-0005-0000-0000-00000B000000}"/>
    <cellStyle name="20% - Accent3 2" xfId="3" xr:uid="{00000000-0005-0000-0000-00000C000000}"/>
    <cellStyle name="20% - Accent3 2 2" xfId="105" xr:uid="{00000000-0005-0000-0000-00000D000000}"/>
    <cellStyle name="20% - Accent3 2 2 2" xfId="246" xr:uid="{00000000-0005-0000-0000-00000E000000}"/>
    <cellStyle name="20% - Accent3 2 2_Current Year Roster" xfId="319" xr:uid="{00000000-0005-0000-0000-00000F000000}"/>
    <cellStyle name="20% - Accent3 2 3" xfId="175" xr:uid="{00000000-0005-0000-0000-000010000000}"/>
    <cellStyle name="20% - Accent3 2_Current Year Roster" xfId="318" xr:uid="{00000000-0005-0000-0000-000011000000}"/>
    <cellStyle name="20% - Accent4 2" xfId="4" xr:uid="{00000000-0005-0000-0000-000012000000}"/>
    <cellStyle name="20% - Accent4 2 2" xfId="106" xr:uid="{00000000-0005-0000-0000-000013000000}"/>
    <cellStyle name="20% - Accent4 2 2 2" xfId="247" xr:uid="{00000000-0005-0000-0000-000014000000}"/>
    <cellStyle name="20% - Accent4 2 2_Current Year Roster" xfId="321" xr:uid="{00000000-0005-0000-0000-000015000000}"/>
    <cellStyle name="20% - Accent4 2 3" xfId="176" xr:uid="{00000000-0005-0000-0000-000016000000}"/>
    <cellStyle name="20% - Accent4 2_Current Year Roster" xfId="320" xr:uid="{00000000-0005-0000-0000-000017000000}"/>
    <cellStyle name="20% - Accent5 2" xfId="5" xr:uid="{00000000-0005-0000-0000-000018000000}"/>
    <cellStyle name="20% - Accent5 2 2" xfId="107" xr:uid="{00000000-0005-0000-0000-000019000000}"/>
    <cellStyle name="20% - Accent5 2 2 2" xfId="248" xr:uid="{00000000-0005-0000-0000-00001A000000}"/>
    <cellStyle name="20% - Accent5 2 2_Current Year Roster" xfId="323" xr:uid="{00000000-0005-0000-0000-00001B000000}"/>
    <cellStyle name="20% - Accent5 2 3" xfId="177" xr:uid="{00000000-0005-0000-0000-00001C000000}"/>
    <cellStyle name="20% - Accent5 2_Current Year Roster" xfId="322" xr:uid="{00000000-0005-0000-0000-00001D000000}"/>
    <cellStyle name="20% - Accent6 2" xfId="6" xr:uid="{00000000-0005-0000-0000-00001E000000}"/>
    <cellStyle name="20% - Accent6 2 2" xfId="108" xr:uid="{00000000-0005-0000-0000-00001F000000}"/>
    <cellStyle name="20% - Accent6 2 2 2" xfId="249" xr:uid="{00000000-0005-0000-0000-000020000000}"/>
    <cellStyle name="20% - Accent6 2 2_Current Year Roster" xfId="325" xr:uid="{00000000-0005-0000-0000-000021000000}"/>
    <cellStyle name="20% - Accent6 2 3" xfId="178" xr:uid="{00000000-0005-0000-0000-000022000000}"/>
    <cellStyle name="20% - Accent6 2_Current Year Roster" xfId="324" xr:uid="{00000000-0005-0000-0000-000023000000}"/>
    <cellStyle name="40% - Accent1 2" xfId="7" xr:uid="{00000000-0005-0000-0000-000024000000}"/>
    <cellStyle name="40% - Accent1 2 2" xfId="109" xr:uid="{00000000-0005-0000-0000-000025000000}"/>
    <cellStyle name="40% - Accent1 2 2 2" xfId="250" xr:uid="{00000000-0005-0000-0000-000026000000}"/>
    <cellStyle name="40% - Accent1 2 2_Current Year Roster" xfId="327" xr:uid="{00000000-0005-0000-0000-000027000000}"/>
    <cellStyle name="40% - Accent1 2 3" xfId="179" xr:uid="{00000000-0005-0000-0000-000028000000}"/>
    <cellStyle name="40% - Accent1 2_Current Year Roster" xfId="326" xr:uid="{00000000-0005-0000-0000-000029000000}"/>
    <cellStyle name="40% - Accent2 2" xfId="8" xr:uid="{00000000-0005-0000-0000-00002A000000}"/>
    <cellStyle name="40% - Accent2 2 2" xfId="110" xr:uid="{00000000-0005-0000-0000-00002B000000}"/>
    <cellStyle name="40% - Accent2 2 2 2" xfId="251" xr:uid="{00000000-0005-0000-0000-00002C000000}"/>
    <cellStyle name="40% - Accent2 2 2_Current Year Roster" xfId="329" xr:uid="{00000000-0005-0000-0000-00002D000000}"/>
    <cellStyle name="40% - Accent2 2 3" xfId="180" xr:uid="{00000000-0005-0000-0000-00002E000000}"/>
    <cellStyle name="40% - Accent2 2_Current Year Roster" xfId="328" xr:uid="{00000000-0005-0000-0000-00002F000000}"/>
    <cellStyle name="40% - Accent3 2" xfId="9" xr:uid="{00000000-0005-0000-0000-000030000000}"/>
    <cellStyle name="40% - Accent3 2 2" xfId="111" xr:uid="{00000000-0005-0000-0000-000031000000}"/>
    <cellStyle name="40% - Accent3 2 2 2" xfId="252" xr:uid="{00000000-0005-0000-0000-000032000000}"/>
    <cellStyle name="40% - Accent3 2 2_Current Year Roster" xfId="331" xr:uid="{00000000-0005-0000-0000-000033000000}"/>
    <cellStyle name="40% - Accent3 2 3" xfId="181" xr:uid="{00000000-0005-0000-0000-000034000000}"/>
    <cellStyle name="40% - Accent3 2_Current Year Roster" xfId="330" xr:uid="{00000000-0005-0000-0000-000035000000}"/>
    <cellStyle name="40% - Accent4 2" xfId="10" xr:uid="{00000000-0005-0000-0000-000036000000}"/>
    <cellStyle name="40% - Accent4 2 2" xfId="112" xr:uid="{00000000-0005-0000-0000-000037000000}"/>
    <cellStyle name="40% - Accent4 2 2 2" xfId="253" xr:uid="{00000000-0005-0000-0000-000038000000}"/>
    <cellStyle name="40% - Accent4 2 2_Current Year Roster" xfId="333" xr:uid="{00000000-0005-0000-0000-000039000000}"/>
    <cellStyle name="40% - Accent4 2 3" xfId="182" xr:uid="{00000000-0005-0000-0000-00003A000000}"/>
    <cellStyle name="40% - Accent4 2_Current Year Roster" xfId="332" xr:uid="{00000000-0005-0000-0000-00003B000000}"/>
    <cellStyle name="40% - Accent5 2" xfId="11" xr:uid="{00000000-0005-0000-0000-00003C000000}"/>
    <cellStyle name="40% - Accent5 2 2" xfId="113" xr:uid="{00000000-0005-0000-0000-00003D000000}"/>
    <cellStyle name="40% - Accent5 2 2 2" xfId="254" xr:uid="{00000000-0005-0000-0000-00003E000000}"/>
    <cellStyle name="40% - Accent5 2 2_Current Year Roster" xfId="335" xr:uid="{00000000-0005-0000-0000-00003F000000}"/>
    <cellStyle name="40% - Accent5 2 3" xfId="183" xr:uid="{00000000-0005-0000-0000-000040000000}"/>
    <cellStyle name="40% - Accent5 2_Current Year Roster" xfId="334" xr:uid="{00000000-0005-0000-0000-000041000000}"/>
    <cellStyle name="40% - Accent6 2" xfId="12" xr:uid="{00000000-0005-0000-0000-000042000000}"/>
    <cellStyle name="40% - Accent6 2 2" xfId="114" xr:uid="{00000000-0005-0000-0000-000043000000}"/>
    <cellStyle name="40% - Accent6 2 2 2" xfId="255" xr:uid="{00000000-0005-0000-0000-000044000000}"/>
    <cellStyle name="40% - Accent6 2 2_Current Year Roster" xfId="337" xr:uid="{00000000-0005-0000-0000-000045000000}"/>
    <cellStyle name="40% - Accent6 2 3" xfId="184" xr:uid="{00000000-0005-0000-0000-000046000000}"/>
    <cellStyle name="40% - Accent6 2_Current Year Roster" xfId="336" xr:uid="{00000000-0005-0000-0000-000047000000}"/>
    <cellStyle name="60% - Accent1 2" xfId="13" xr:uid="{00000000-0005-0000-0000-000048000000}"/>
    <cellStyle name="60% - Accent2 2" xfId="14" xr:uid="{00000000-0005-0000-0000-000049000000}"/>
    <cellStyle name="60% - Accent3 2" xfId="15" xr:uid="{00000000-0005-0000-0000-00004A000000}"/>
    <cellStyle name="60% - Accent4 2" xfId="16" xr:uid="{00000000-0005-0000-0000-00004B000000}"/>
    <cellStyle name="60% - Accent5 2" xfId="17" xr:uid="{00000000-0005-0000-0000-00004C000000}"/>
    <cellStyle name="60% - Accent6 2" xfId="18" xr:uid="{00000000-0005-0000-0000-00004D000000}"/>
    <cellStyle name="Accent1 2" xfId="19" xr:uid="{00000000-0005-0000-0000-00004E000000}"/>
    <cellStyle name="Accent2 2" xfId="20" xr:uid="{00000000-0005-0000-0000-00004F000000}"/>
    <cellStyle name="Accent3 2" xfId="21" xr:uid="{00000000-0005-0000-0000-000050000000}"/>
    <cellStyle name="Accent4 2" xfId="22" xr:uid="{00000000-0005-0000-0000-000051000000}"/>
    <cellStyle name="Accent5 2" xfId="23" xr:uid="{00000000-0005-0000-0000-000052000000}"/>
    <cellStyle name="Accent6 2" xfId="24" xr:uid="{00000000-0005-0000-0000-000053000000}"/>
    <cellStyle name="Bad 2" xfId="25" xr:uid="{00000000-0005-0000-0000-000054000000}"/>
    <cellStyle name="Calculation 2" xfId="26" xr:uid="{00000000-0005-0000-0000-000055000000}"/>
    <cellStyle name="Check Cell 2" xfId="27" xr:uid="{00000000-0005-0000-0000-000056000000}"/>
    <cellStyle name="Explanatory Text 2" xfId="28" xr:uid="{00000000-0005-0000-0000-000057000000}"/>
    <cellStyle name="Good 2" xfId="29" xr:uid="{00000000-0005-0000-0000-000058000000}"/>
    <cellStyle name="Heading 1 2" xfId="30" xr:uid="{00000000-0005-0000-0000-000059000000}"/>
    <cellStyle name="Heading 2 2" xfId="31" xr:uid="{00000000-0005-0000-0000-00005A000000}"/>
    <cellStyle name="Heading 3 2" xfId="32" xr:uid="{00000000-0005-0000-0000-00005B000000}"/>
    <cellStyle name="Heading 4 2" xfId="33" xr:uid="{00000000-0005-0000-0000-00005C000000}"/>
    <cellStyle name="Hyperlink" xfId="101" builtinId="8"/>
    <cellStyle name="Input 2" xfId="34" xr:uid="{00000000-0005-0000-0000-00005E000000}"/>
    <cellStyle name="Linked Cell 2" xfId="35" xr:uid="{00000000-0005-0000-0000-00005F000000}"/>
    <cellStyle name="Neutral 2" xfId="36" xr:uid="{00000000-0005-0000-0000-000060000000}"/>
    <cellStyle name="Normal" xfId="0" builtinId="0"/>
    <cellStyle name="Normal 10" xfId="37" xr:uid="{00000000-0005-0000-0000-000062000000}"/>
    <cellStyle name="Normal 10 2" xfId="115" xr:uid="{00000000-0005-0000-0000-000063000000}"/>
    <cellStyle name="Normal 10 2 2" xfId="256" xr:uid="{00000000-0005-0000-0000-000064000000}"/>
    <cellStyle name="Normal 10 2_Current Year Roster" xfId="339" xr:uid="{00000000-0005-0000-0000-000065000000}"/>
    <cellStyle name="Normal 10 3" xfId="185" xr:uid="{00000000-0005-0000-0000-000066000000}"/>
    <cellStyle name="Normal 10_Current Year Roster" xfId="338" xr:uid="{00000000-0005-0000-0000-000067000000}"/>
    <cellStyle name="Normal 11" xfId="38" xr:uid="{00000000-0005-0000-0000-000068000000}"/>
    <cellStyle name="Normal 11 2" xfId="116" xr:uid="{00000000-0005-0000-0000-000069000000}"/>
    <cellStyle name="Normal 11 2 2" xfId="257" xr:uid="{00000000-0005-0000-0000-00006A000000}"/>
    <cellStyle name="Normal 11 2_Current Year Roster" xfId="341" xr:uid="{00000000-0005-0000-0000-00006B000000}"/>
    <cellStyle name="Normal 11 3" xfId="186" xr:uid="{00000000-0005-0000-0000-00006C000000}"/>
    <cellStyle name="Normal 11_Current Year Roster" xfId="340" xr:uid="{00000000-0005-0000-0000-00006D000000}"/>
    <cellStyle name="Normal 12" xfId="95" xr:uid="{00000000-0005-0000-0000-00006E000000}"/>
    <cellStyle name="Normal 12 2" xfId="167" xr:uid="{00000000-0005-0000-0000-00006F000000}"/>
    <cellStyle name="Normal 12 2 2" xfId="308" xr:uid="{00000000-0005-0000-0000-000070000000}"/>
    <cellStyle name="Normal 12 2 6" xfId="39" xr:uid="{00000000-0005-0000-0000-000071000000}"/>
    <cellStyle name="Normal 12 2 6 2" xfId="117" xr:uid="{00000000-0005-0000-0000-000072000000}"/>
    <cellStyle name="Normal 12 2 6 2 2" xfId="258" xr:uid="{00000000-0005-0000-0000-000073000000}"/>
    <cellStyle name="Normal 12 2 6 2_Current Year Roster" xfId="345" xr:uid="{00000000-0005-0000-0000-000074000000}"/>
    <cellStyle name="Normal 12 2 6 3" xfId="187" xr:uid="{00000000-0005-0000-0000-000075000000}"/>
    <cellStyle name="Normal 12 2 6_Current Year Roster" xfId="344" xr:uid="{00000000-0005-0000-0000-000076000000}"/>
    <cellStyle name="Normal 12 2_Current Year Roster" xfId="343" xr:uid="{00000000-0005-0000-0000-000077000000}"/>
    <cellStyle name="Normal 12 3" xfId="237" xr:uid="{00000000-0005-0000-0000-000078000000}"/>
    <cellStyle name="Normal 12_Current Year Roster" xfId="342" xr:uid="{00000000-0005-0000-0000-000079000000}"/>
    <cellStyle name="Normal 13" xfId="40" xr:uid="{00000000-0005-0000-0000-00007A000000}"/>
    <cellStyle name="Normal 13 2" xfId="118" xr:uid="{00000000-0005-0000-0000-00007B000000}"/>
    <cellStyle name="Normal 13 2 2" xfId="259" xr:uid="{00000000-0005-0000-0000-00007C000000}"/>
    <cellStyle name="Normal 13 2_Current Year Roster" xfId="347" xr:uid="{00000000-0005-0000-0000-00007D000000}"/>
    <cellStyle name="Normal 13 3" xfId="188" xr:uid="{00000000-0005-0000-0000-00007E000000}"/>
    <cellStyle name="Normal 13_Current Year Roster" xfId="346" xr:uid="{00000000-0005-0000-0000-00007F000000}"/>
    <cellStyle name="Normal 14" xfId="41" xr:uid="{00000000-0005-0000-0000-000080000000}"/>
    <cellStyle name="Normal 14 2" xfId="119" xr:uid="{00000000-0005-0000-0000-000081000000}"/>
    <cellStyle name="Normal 14 2 2" xfId="260" xr:uid="{00000000-0005-0000-0000-000082000000}"/>
    <cellStyle name="Normal 14 2_Current Year Roster" xfId="349" xr:uid="{00000000-0005-0000-0000-000083000000}"/>
    <cellStyle name="Normal 14 3" xfId="189" xr:uid="{00000000-0005-0000-0000-000084000000}"/>
    <cellStyle name="Normal 14_Current Year Roster" xfId="348" xr:uid="{00000000-0005-0000-0000-000085000000}"/>
    <cellStyle name="Normal 15" xfId="42" xr:uid="{00000000-0005-0000-0000-000086000000}"/>
    <cellStyle name="Normal 15 2" xfId="120" xr:uid="{00000000-0005-0000-0000-000087000000}"/>
    <cellStyle name="Normal 15 2 2" xfId="261" xr:uid="{00000000-0005-0000-0000-000088000000}"/>
    <cellStyle name="Normal 15 2_Current Year Roster" xfId="351" xr:uid="{00000000-0005-0000-0000-000089000000}"/>
    <cellStyle name="Normal 15 3" xfId="190" xr:uid="{00000000-0005-0000-0000-00008A000000}"/>
    <cellStyle name="Normal 15_Current Year Roster" xfId="350" xr:uid="{00000000-0005-0000-0000-00008B000000}"/>
    <cellStyle name="Normal 16" xfId="43" xr:uid="{00000000-0005-0000-0000-00008C000000}"/>
    <cellStyle name="Normal 16 2" xfId="121" xr:uid="{00000000-0005-0000-0000-00008D000000}"/>
    <cellStyle name="Normal 16 2 2" xfId="262" xr:uid="{00000000-0005-0000-0000-00008E000000}"/>
    <cellStyle name="Normal 16 2_Current Year Roster" xfId="353" xr:uid="{00000000-0005-0000-0000-00008F000000}"/>
    <cellStyle name="Normal 16 3" xfId="191" xr:uid="{00000000-0005-0000-0000-000090000000}"/>
    <cellStyle name="Normal 16_Current Year Roster" xfId="352" xr:uid="{00000000-0005-0000-0000-000091000000}"/>
    <cellStyle name="Normal 17" xfId="44" xr:uid="{00000000-0005-0000-0000-000092000000}"/>
    <cellStyle name="Normal 17 2" xfId="122" xr:uid="{00000000-0005-0000-0000-000093000000}"/>
    <cellStyle name="Normal 17 2 2" xfId="263" xr:uid="{00000000-0005-0000-0000-000094000000}"/>
    <cellStyle name="Normal 17 2_Current Year Roster" xfId="355" xr:uid="{00000000-0005-0000-0000-000095000000}"/>
    <cellStyle name="Normal 17 3" xfId="192" xr:uid="{00000000-0005-0000-0000-000096000000}"/>
    <cellStyle name="Normal 17_Current Year Roster" xfId="354" xr:uid="{00000000-0005-0000-0000-000097000000}"/>
    <cellStyle name="Normal 18" xfId="45" xr:uid="{00000000-0005-0000-0000-000098000000}"/>
    <cellStyle name="Normal 18 2" xfId="123" xr:uid="{00000000-0005-0000-0000-000099000000}"/>
    <cellStyle name="Normal 18 2 2" xfId="264" xr:uid="{00000000-0005-0000-0000-00009A000000}"/>
    <cellStyle name="Normal 18 2_Current Year Roster" xfId="357" xr:uid="{00000000-0005-0000-0000-00009B000000}"/>
    <cellStyle name="Normal 18 3" xfId="193" xr:uid="{00000000-0005-0000-0000-00009C000000}"/>
    <cellStyle name="Normal 18_Current Year Roster" xfId="356" xr:uid="{00000000-0005-0000-0000-00009D000000}"/>
    <cellStyle name="Normal 19" xfId="46" xr:uid="{00000000-0005-0000-0000-00009E000000}"/>
    <cellStyle name="Normal 19 2" xfId="124" xr:uid="{00000000-0005-0000-0000-00009F000000}"/>
    <cellStyle name="Normal 19 2 2" xfId="265" xr:uid="{00000000-0005-0000-0000-0000A0000000}"/>
    <cellStyle name="Normal 19 2_Current Year Roster" xfId="359" xr:uid="{00000000-0005-0000-0000-0000A1000000}"/>
    <cellStyle name="Normal 19 3" xfId="194" xr:uid="{00000000-0005-0000-0000-0000A2000000}"/>
    <cellStyle name="Normal 19_Current Year Roster" xfId="358" xr:uid="{00000000-0005-0000-0000-0000A3000000}"/>
    <cellStyle name="Normal 2" xfId="47" xr:uid="{00000000-0005-0000-0000-0000A4000000}"/>
    <cellStyle name="Normal 2 2" xfId="97" xr:uid="{00000000-0005-0000-0000-0000A5000000}"/>
    <cellStyle name="Normal 2 2 6" xfId="48" xr:uid="{00000000-0005-0000-0000-0000A6000000}"/>
    <cellStyle name="Normal 2 2 6 2" xfId="126" xr:uid="{00000000-0005-0000-0000-0000A7000000}"/>
    <cellStyle name="Normal 2 2 6 2 2" xfId="267" xr:uid="{00000000-0005-0000-0000-0000A8000000}"/>
    <cellStyle name="Normal 2 2 6 2_Current Year Roster" xfId="362" xr:uid="{00000000-0005-0000-0000-0000A9000000}"/>
    <cellStyle name="Normal 2 2 6 3" xfId="196" xr:uid="{00000000-0005-0000-0000-0000AA000000}"/>
    <cellStyle name="Normal 2 2 6_Current Year Roster" xfId="361" xr:uid="{00000000-0005-0000-0000-0000AB000000}"/>
    <cellStyle name="Normal 2 2 7" xfId="49" xr:uid="{00000000-0005-0000-0000-0000AC000000}"/>
    <cellStyle name="Normal 2 2 7 2" xfId="127" xr:uid="{00000000-0005-0000-0000-0000AD000000}"/>
    <cellStyle name="Normal 2 2 7 2 2" xfId="268" xr:uid="{00000000-0005-0000-0000-0000AE000000}"/>
    <cellStyle name="Normal 2 2 7 2_Current Year Roster" xfId="364" xr:uid="{00000000-0005-0000-0000-0000AF000000}"/>
    <cellStyle name="Normal 2 2 7 3" xfId="197" xr:uid="{00000000-0005-0000-0000-0000B0000000}"/>
    <cellStyle name="Normal 2 2 7_Current Year Roster" xfId="363" xr:uid="{00000000-0005-0000-0000-0000B1000000}"/>
    <cellStyle name="Normal 2 3" xfId="50" xr:uid="{00000000-0005-0000-0000-0000B2000000}"/>
    <cellStyle name="Normal 2 3 12" xfId="51" xr:uid="{00000000-0005-0000-0000-0000B3000000}"/>
    <cellStyle name="Normal 2 3 12 2" xfId="129" xr:uid="{00000000-0005-0000-0000-0000B4000000}"/>
    <cellStyle name="Normal 2 3 12 2 2" xfId="270" xr:uid="{00000000-0005-0000-0000-0000B5000000}"/>
    <cellStyle name="Normal 2 3 12 2_Current Year Roster" xfId="367" xr:uid="{00000000-0005-0000-0000-0000B6000000}"/>
    <cellStyle name="Normal 2 3 12 3" xfId="199" xr:uid="{00000000-0005-0000-0000-0000B7000000}"/>
    <cellStyle name="Normal 2 3 12_Current Year Roster" xfId="366" xr:uid="{00000000-0005-0000-0000-0000B8000000}"/>
    <cellStyle name="Normal 2 3 13" xfId="52" xr:uid="{00000000-0005-0000-0000-0000B9000000}"/>
    <cellStyle name="Normal 2 3 13 2" xfId="130" xr:uid="{00000000-0005-0000-0000-0000BA000000}"/>
    <cellStyle name="Normal 2 3 13 2 2" xfId="271" xr:uid="{00000000-0005-0000-0000-0000BB000000}"/>
    <cellStyle name="Normal 2 3 13 2_Current Year Roster" xfId="369" xr:uid="{00000000-0005-0000-0000-0000BC000000}"/>
    <cellStyle name="Normal 2 3 13 3" xfId="200" xr:uid="{00000000-0005-0000-0000-0000BD000000}"/>
    <cellStyle name="Normal 2 3 13_Current Year Roster" xfId="368" xr:uid="{00000000-0005-0000-0000-0000BE000000}"/>
    <cellStyle name="Normal 2 3 14" xfId="53" xr:uid="{00000000-0005-0000-0000-0000BF000000}"/>
    <cellStyle name="Normal 2 3 14 2" xfId="131" xr:uid="{00000000-0005-0000-0000-0000C0000000}"/>
    <cellStyle name="Normal 2 3 14 2 2" xfId="272" xr:uid="{00000000-0005-0000-0000-0000C1000000}"/>
    <cellStyle name="Normal 2 3 14 2_Current Year Roster" xfId="371" xr:uid="{00000000-0005-0000-0000-0000C2000000}"/>
    <cellStyle name="Normal 2 3 14 3" xfId="201" xr:uid="{00000000-0005-0000-0000-0000C3000000}"/>
    <cellStyle name="Normal 2 3 14_Current Year Roster" xfId="370" xr:uid="{00000000-0005-0000-0000-0000C4000000}"/>
    <cellStyle name="Normal 2 3 15" xfId="54" xr:uid="{00000000-0005-0000-0000-0000C5000000}"/>
    <cellStyle name="Normal 2 3 15 2" xfId="132" xr:uid="{00000000-0005-0000-0000-0000C6000000}"/>
    <cellStyle name="Normal 2 3 15 2 2" xfId="273" xr:uid="{00000000-0005-0000-0000-0000C7000000}"/>
    <cellStyle name="Normal 2 3 15 2_Current Year Roster" xfId="373" xr:uid="{00000000-0005-0000-0000-0000C8000000}"/>
    <cellStyle name="Normal 2 3 15 3" xfId="202" xr:uid="{00000000-0005-0000-0000-0000C9000000}"/>
    <cellStyle name="Normal 2 3 15_Current Year Roster" xfId="372" xr:uid="{00000000-0005-0000-0000-0000CA000000}"/>
    <cellStyle name="Normal 2 3 16" xfId="55" xr:uid="{00000000-0005-0000-0000-0000CB000000}"/>
    <cellStyle name="Normal 2 3 16 2" xfId="133" xr:uid="{00000000-0005-0000-0000-0000CC000000}"/>
    <cellStyle name="Normal 2 3 16 2 2" xfId="274" xr:uid="{00000000-0005-0000-0000-0000CD000000}"/>
    <cellStyle name="Normal 2 3 16 2_Current Year Roster" xfId="375" xr:uid="{00000000-0005-0000-0000-0000CE000000}"/>
    <cellStyle name="Normal 2 3 16 3" xfId="203" xr:uid="{00000000-0005-0000-0000-0000CF000000}"/>
    <cellStyle name="Normal 2 3 16_Current Year Roster" xfId="374" xr:uid="{00000000-0005-0000-0000-0000D0000000}"/>
    <cellStyle name="Normal 2 3 18" xfId="56" xr:uid="{00000000-0005-0000-0000-0000D1000000}"/>
    <cellStyle name="Normal 2 3 18 2" xfId="134" xr:uid="{00000000-0005-0000-0000-0000D2000000}"/>
    <cellStyle name="Normal 2 3 18 2 2" xfId="275" xr:uid="{00000000-0005-0000-0000-0000D3000000}"/>
    <cellStyle name="Normal 2 3 18 2_Current Year Roster" xfId="377" xr:uid="{00000000-0005-0000-0000-0000D4000000}"/>
    <cellStyle name="Normal 2 3 18 3" xfId="204" xr:uid="{00000000-0005-0000-0000-0000D5000000}"/>
    <cellStyle name="Normal 2 3 18_Current Year Roster" xfId="376" xr:uid="{00000000-0005-0000-0000-0000D6000000}"/>
    <cellStyle name="Normal 2 3 19" xfId="57" xr:uid="{00000000-0005-0000-0000-0000D7000000}"/>
    <cellStyle name="Normal 2 3 19 2" xfId="135" xr:uid="{00000000-0005-0000-0000-0000D8000000}"/>
    <cellStyle name="Normal 2 3 19 2 2" xfId="276" xr:uid="{00000000-0005-0000-0000-0000D9000000}"/>
    <cellStyle name="Normal 2 3 19 2_Current Year Roster" xfId="379" xr:uid="{00000000-0005-0000-0000-0000DA000000}"/>
    <cellStyle name="Normal 2 3 19 3" xfId="205" xr:uid="{00000000-0005-0000-0000-0000DB000000}"/>
    <cellStyle name="Normal 2 3 19_Current Year Roster" xfId="378" xr:uid="{00000000-0005-0000-0000-0000DC000000}"/>
    <cellStyle name="Normal 2 3 2" xfId="128" xr:uid="{00000000-0005-0000-0000-0000DD000000}"/>
    <cellStyle name="Normal 2 3 2 2" xfId="269" xr:uid="{00000000-0005-0000-0000-0000DE000000}"/>
    <cellStyle name="Normal 2 3 2_Current Year Roster" xfId="380" xr:uid="{00000000-0005-0000-0000-0000DF000000}"/>
    <cellStyle name="Normal 2 3 23" xfId="58" xr:uid="{00000000-0005-0000-0000-0000E0000000}"/>
    <cellStyle name="Normal 2 3 23 2" xfId="136" xr:uid="{00000000-0005-0000-0000-0000E1000000}"/>
    <cellStyle name="Normal 2 3 23 2 2" xfId="277" xr:uid="{00000000-0005-0000-0000-0000E2000000}"/>
    <cellStyle name="Normal 2 3 23 2_Current Year Roster" xfId="382" xr:uid="{00000000-0005-0000-0000-0000E3000000}"/>
    <cellStyle name="Normal 2 3 23 3" xfId="206" xr:uid="{00000000-0005-0000-0000-0000E4000000}"/>
    <cellStyle name="Normal 2 3 23_Current Year Roster" xfId="381" xr:uid="{00000000-0005-0000-0000-0000E5000000}"/>
    <cellStyle name="Normal 2 3 27" xfId="59" xr:uid="{00000000-0005-0000-0000-0000E6000000}"/>
    <cellStyle name="Normal 2 3 27 2" xfId="137" xr:uid="{00000000-0005-0000-0000-0000E7000000}"/>
    <cellStyle name="Normal 2 3 27 2 2" xfId="278" xr:uid="{00000000-0005-0000-0000-0000E8000000}"/>
    <cellStyle name="Normal 2 3 27 2_Current Year Roster" xfId="384" xr:uid="{00000000-0005-0000-0000-0000E9000000}"/>
    <cellStyle name="Normal 2 3 27 3" xfId="207" xr:uid="{00000000-0005-0000-0000-0000EA000000}"/>
    <cellStyle name="Normal 2 3 27_Current Year Roster" xfId="383" xr:uid="{00000000-0005-0000-0000-0000EB000000}"/>
    <cellStyle name="Normal 2 3 29" xfId="60" xr:uid="{00000000-0005-0000-0000-0000EC000000}"/>
    <cellStyle name="Normal 2 3 29 2" xfId="138" xr:uid="{00000000-0005-0000-0000-0000ED000000}"/>
    <cellStyle name="Normal 2 3 29 2 2" xfId="279" xr:uid="{00000000-0005-0000-0000-0000EE000000}"/>
    <cellStyle name="Normal 2 3 29 2_Current Year Roster" xfId="386" xr:uid="{00000000-0005-0000-0000-0000EF000000}"/>
    <cellStyle name="Normal 2 3 29 3" xfId="208" xr:uid="{00000000-0005-0000-0000-0000F0000000}"/>
    <cellStyle name="Normal 2 3 29_Current Year Roster" xfId="385" xr:uid="{00000000-0005-0000-0000-0000F1000000}"/>
    <cellStyle name="Normal 2 3 3" xfId="198" xr:uid="{00000000-0005-0000-0000-0000F2000000}"/>
    <cellStyle name="Normal 2 3_Current Year Roster" xfId="365" xr:uid="{00000000-0005-0000-0000-0000F3000000}"/>
    <cellStyle name="Normal 2 4" xfId="125" xr:uid="{00000000-0005-0000-0000-0000F4000000}"/>
    <cellStyle name="Normal 2 4 2" xfId="266" xr:uid="{00000000-0005-0000-0000-0000F5000000}"/>
    <cellStyle name="Normal 2 4_Current Year Roster" xfId="387" xr:uid="{00000000-0005-0000-0000-0000F6000000}"/>
    <cellStyle name="Normal 2 5" xfId="195" xr:uid="{00000000-0005-0000-0000-0000F7000000}"/>
    <cellStyle name="Normal 2_Current Year Roster" xfId="360" xr:uid="{00000000-0005-0000-0000-0000F8000000}"/>
    <cellStyle name="Normal 20" xfId="61" xr:uid="{00000000-0005-0000-0000-0000F9000000}"/>
    <cellStyle name="Normal 20 2" xfId="139" xr:uid="{00000000-0005-0000-0000-0000FA000000}"/>
    <cellStyle name="Normal 20 2 2" xfId="280" xr:uid="{00000000-0005-0000-0000-0000FB000000}"/>
    <cellStyle name="Normal 20 2_Current Year Roster" xfId="389" xr:uid="{00000000-0005-0000-0000-0000FC000000}"/>
    <cellStyle name="Normal 20 3" xfId="209" xr:uid="{00000000-0005-0000-0000-0000FD000000}"/>
    <cellStyle name="Normal 20_Current Year Roster" xfId="388" xr:uid="{00000000-0005-0000-0000-0000FE000000}"/>
    <cellStyle name="Normal 21" xfId="62" xr:uid="{00000000-0005-0000-0000-0000FF000000}"/>
    <cellStyle name="Normal 21 2" xfId="140" xr:uid="{00000000-0005-0000-0000-000000010000}"/>
    <cellStyle name="Normal 21 2 2" xfId="281" xr:uid="{00000000-0005-0000-0000-000001010000}"/>
    <cellStyle name="Normal 21 2_Current Year Roster" xfId="391" xr:uid="{00000000-0005-0000-0000-000002010000}"/>
    <cellStyle name="Normal 21 3" xfId="210" xr:uid="{00000000-0005-0000-0000-000003010000}"/>
    <cellStyle name="Normal 21_Current Year Roster" xfId="390" xr:uid="{00000000-0005-0000-0000-000004010000}"/>
    <cellStyle name="Normal 22" xfId="63" xr:uid="{00000000-0005-0000-0000-000005010000}"/>
    <cellStyle name="Normal 22 2" xfId="141" xr:uid="{00000000-0005-0000-0000-000006010000}"/>
    <cellStyle name="Normal 22 2 2" xfId="282" xr:uid="{00000000-0005-0000-0000-000007010000}"/>
    <cellStyle name="Normal 22 2_Current Year Roster" xfId="393" xr:uid="{00000000-0005-0000-0000-000008010000}"/>
    <cellStyle name="Normal 22 3" xfId="211" xr:uid="{00000000-0005-0000-0000-000009010000}"/>
    <cellStyle name="Normal 22_Current Year Roster" xfId="392" xr:uid="{00000000-0005-0000-0000-00000A010000}"/>
    <cellStyle name="Normal 23" xfId="64" xr:uid="{00000000-0005-0000-0000-00000B010000}"/>
    <cellStyle name="Normal 23 2" xfId="142" xr:uid="{00000000-0005-0000-0000-00000C010000}"/>
    <cellStyle name="Normal 23 2 2" xfId="283" xr:uid="{00000000-0005-0000-0000-00000D010000}"/>
    <cellStyle name="Normal 23 2_Current Year Roster" xfId="395" xr:uid="{00000000-0005-0000-0000-00000E010000}"/>
    <cellStyle name="Normal 23 3" xfId="212" xr:uid="{00000000-0005-0000-0000-00000F010000}"/>
    <cellStyle name="Normal 23_Current Year Roster" xfId="394" xr:uid="{00000000-0005-0000-0000-000010010000}"/>
    <cellStyle name="Normal 24" xfId="65" xr:uid="{00000000-0005-0000-0000-000011010000}"/>
    <cellStyle name="Normal 24 2" xfId="143" xr:uid="{00000000-0005-0000-0000-000012010000}"/>
    <cellStyle name="Normal 24 2 2" xfId="284" xr:uid="{00000000-0005-0000-0000-000013010000}"/>
    <cellStyle name="Normal 24 2_Current Year Roster" xfId="397" xr:uid="{00000000-0005-0000-0000-000014010000}"/>
    <cellStyle name="Normal 24 3" xfId="213" xr:uid="{00000000-0005-0000-0000-000015010000}"/>
    <cellStyle name="Normal 24_Current Year Roster" xfId="396" xr:uid="{00000000-0005-0000-0000-000016010000}"/>
    <cellStyle name="Normal 25" xfId="66" xr:uid="{00000000-0005-0000-0000-000017010000}"/>
    <cellStyle name="Normal 25 2" xfId="144" xr:uid="{00000000-0005-0000-0000-000018010000}"/>
    <cellStyle name="Normal 25 2 2" xfId="285" xr:uid="{00000000-0005-0000-0000-000019010000}"/>
    <cellStyle name="Normal 25 2_Current Year Roster" xfId="399" xr:uid="{00000000-0005-0000-0000-00001A010000}"/>
    <cellStyle name="Normal 25 3" xfId="214" xr:uid="{00000000-0005-0000-0000-00001B010000}"/>
    <cellStyle name="Normal 25_Current Year Roster" xfId="398" xr:uid="{00000000-0005-0000-0000-00001C010000}"/>
    <cellStyle name="Normal 26" xfId="67" xr:uid="{00000000-0005-0000-0000-00001D010000}"/>
    <cellStyle name="Normal 26 2" xfId="145" xr:uid="{00000000-0005-0000-0000-00001E010000}"/>
    <cellStyle name="Normal 26 2 2" xfId="286" xr:uid="{00000000-0005-0000-0000-00001F010000}"/>
    <cellStyle name="Normal 26 2_Current Year Roster" xfId="401" xr:uid="{00000000-0005-0000-0000-000020010000}"/>
    <cellStyle name="Normal 26 3" xfId="215" xr:uid="{00000000-0005-0000-0000-000021010000}"/>
    <cellStyle name="Normal 26_Current Year Roster" xfId="400" xr:uid="{00000000-0005-0000-0000-000022010000}"/>
    <cellStyle name="Normal 27" xfId="68" xr:uid="{00000000-0005-0000-0000-000023010000}"/>
    <cellStyle name="Normal 27 2" xfId="146" xr:uid="{00000000-0005-0000-0000-000024010000}"/>
    <cellStyle name="Normal 27 2 2" xfId="287" xr:uid="{00000000-0005-0000-0000-000025010000}"/>
    <cellStyle name="Normal 27 2_Current Year Roster" xfId="403" xr:uid="{00000000-0005-0000-0000-000026010000}"/>
    <cellStyle name="Normal 27 3" xfId="216" xr:uid="{00000000-0005-0000-0000-000027010000}"/>
    <cellStyle name="Normal 27_Current Year Roster" xfId="402" xr:uid="{00000000-0005-0000-0000-000028010000}"/>
    <cellStyle name="Normal 28" xfId="69" xr:uid="{00000000-0005-0000-0000-000029010000}"/>
    <cellStyle name="Normal 28 2" xfId="147" xr:uid="{00000000-0005-0000-0000-00002A010000}"/>
    <cellStyle name="Normal 28 2 2" xfId="288" xr:uid="{00000000-0005-0000-0000-00002B010000}"/>
    <cellStyle name="Normal 28 2_Current Year Roster" xfId="405" xr:uid="{00000000-0005-0000-0000-00002C010000}"/>
    <cellStyle name="Normal 28 3" xfId="217" xr:uid="{00000000-0005-0000-0000-00002D010000}"/>
    <cellStyle name="Normal 28_Current Year Roster" xfId="404" xr:uid="{00000000-0005-0000-0000-00002E010000}"/>
    <cellStyle name="Normal 29" xfId="70" xr:uid="{00000000-0005-0000-0000-00002F010000}"/>
    <cellStyle name="Normal 29 2" xfId="148" xr:uid="{00000000-0005-0000-0000-000030010000}"/>
    <cellStyle name="Normal 29 2 2" xfId="289" xr:uid="{00000000-0005-0000-0000-000031010000}"/>
    <cellStyle name="Normal 29 2_Current Year Roster" xfId="407" xr:uid="{00000000-0005-0000-0000-000032010000}"/>
    <cellStyle name="Normal 29 3" xfId="218" xr:uid="{00000000-0005-0000-0000-000033010000}"/>
    <cellStyle name="Normal 29_Current Year Roster" xfId="406" xr:uid="{00000000-0005-0000-0000-000034010000}"/>
    <cellStyle name="Normal 3" xfId="71" xr:uid="{00000000-0005-0000-0000-000035010000}"/>
    <cellStyle name="Normal 3 2" xfId="149" xr:uid="{00000000-0005-0000-0000-000036010000}"/>
    <cellStyle name="Normal 3 2 2" xfId="290" xr:uid="{00000000-0005-0000-0000-000037010000}"/>
    <cellStyle name="Normal 3 2_Current Year Roster" xfId="409" xr:uid="{00000000-0005-0000-0000-000038010000}"/>
    <cellStyle name="Normal 3 3" xfId="219" xr:uid="{00000000-0005-0000-0000-000039010000}"/>
    <cellStyle name="Normal 3_Current Year Roster" xfId="408" xr:uid="{00000000-0005-0000-0000-00003A010000}"/>
    <cellStyle name="Normal 30" xfId="72" xr:uid="{00000000-0005-0000-0000-00003B010000}"/>
    <cellStyle name="Normal 30 2" xfId="150" xr:uid="{00000000-0005-0000-0000-00003C010000}"/>
    <cellStyle name="Normal 30 2 2" xfId="291" xr:uid="{00000000-0005-0000-0000-00003D010000}"/>
    <cellStyle name="Normal 30 2_Current Year Roster" xfId="411" xr:uid="{00000000-0005-0000-0000-00003E010000}"/>
    <cellStyle name="Normal 30 3" xfId="220" xr:uid="{00000000-0005-0000-0000-00003F010000}"/>
    <cellStyle name="Normal 30_Current Year Roster" xfId="410" xr:uid="{00000000-0005-0000-0000-000040010000}"/>
    <cellStyle name="Normal 31" xfId="73" xr:uid="{00000000-0005-0000-0000-000041010000}"/>
    <cellStyle name="Normal 31 2" xfId="151" xr:uid="{00000000-0005-0000-0000-000042010000}"/>
    <cellStyle name="Normal 31 2 2" xfId="292" xr:uid="{00000000-0005-0000-0000-000043010000}"/>
    <cellStyle name="Normal 31 2_Current Year Roster" xfId="413" xr:uid="{00000000-0005-0000-0000-000044010000}"/>
    <cellStyle name="Normal 31 3" xfId="221" xr:uid="{00000000-0005-0000-0000-000045010000}"/>
    <cellStyle name="Normal 31_Current Year Roster" xfId="412" xr:uid="{00000000-0005-0000-0000-000046010000}"/>
    <cellStyle name="Normal 32" xfId="74" xr:uid="{00000000-0005-0000-0000-000047010000}"/>
    <cellStyle name="Normal 32 2" xfId="152" xr:uid="{00000000-0005-0000-0000-000048010000}"/>
    <cellStyle name="Normal 32 2 2" xfId="293" xr:uid="{00000000-0005-0000-0000-000049010000}"/>
    <cellStyle name="Normal 32 2_Current Year Roster" xfId="415" xr:uid="{00000000-0005-0000-0000-00004A010000}"/>
    <cellStyle name="Normal 32 3" xfId="222" xr:uid="{00000000-0005-0000-0000-00004B010000}"/>
    <cellStyle name="Normal 32_Current Year Roster" xfId="414" xr:uid="{00000000-0005-0000-0000-00004C010000}"/>
    <cellStyle name="Normal 33" xfId="75" xr:uid="{00000000-0005-0000-0000-00004D010000}"/>
    <cellStyle name="Normal 33 2" xfId="153" xr:uid="{00000000-0005-0000-0000-00004E010000}"/>
    <cellStyle name="Normal 33 2 2" xfId="294" xr:uid="{00000000-0005-0000-0000-00004F010000}"/>
    <cellStyle name="Normal 33 2_Current Year Roster" xfId="417" xr:uid="{00000000-0005-0000-0000-000050010000}"/>
    <cellStyle name="Normal 33 3" xfId="223" xr:uid="{00000000-0005-0000-0000-000051010000}"/>
    <cellStyle name="Normal 33_Current Year Roster" xfId="416" xr:uid="{00000000-0005-0000-0000-000052010000}"/>
    <cellStyle name="Normal 34" xfId="76" xr:uid="{00000000-0005-0000-0000-000053010000}"/>
    <cellStyle name="Normal 34 2" xfId="154" xr:uid="{00000000-0005-0000-0000-000054010000}"/>
    <cellStyle name="Normal 34 2 2" xfId="295" xr:uid="{00000000-0005-0000-0000-000055010000}"/>
    <cellStyle name="Normal 34 2_Current Year Roster" xfId="419" xr:uid="{00000000-0005-0000-0000-000056010000}"/>
    <cellStyle name="Normal 34 3" xfId="224" xr:uid="{00000000-0005-0000-0000-000057010000}"/>
    <cellStyle name="Normal 34_Current Year Roster" xfId="418" xr:uid="{00000000-0005-0000-0000-000058010000}"/>
    <cellStyle name="Normal 35" xfId="77" xr:uid="{00000000-0005-0000-0000-000059010000}"/>
    <cellStyle name="Normal 35 2" xfId="155" xr:uid="{00000000-0005-0000-0000-00005A010000}"/>
    <cellStyle name="Normal 35 2 2" xfId="296" xr:uid="{00000000-0005-0000-0000-00005B010000}"/>
    <cellStyle name="Normal 35 2_Current Year Roster" xfId="421" xr:uid="{00000000-0005-0000-0000-00005C010000}"/>
    <cellStyle name="Normal 35 3" xfId="225" xr:uid="{00000000-0005-0000-0000-00005D010000}"/>
    <cellStyle name="Normal 35_Current Year Roster" xfId="420" xr:uid="{00000000-0005-0000-0000-00005E010000}"/>
    <cellStyle name="Normal 36" xfId="98" xr:uid="{00000000-0005-0000-0000-00005F010000}"/>
    <cellStyle name="Normal 36 2" xfId="99" xr:uid="{00000000-0005-0000-0000-000060010000}"/>
    <cellStyle name="Normal 36 2 2" xfId="170" xr:uid="{00000000-0005-0000-0000-000061010000}"/>
    <cellStyle name="Normal 36 2 2 2" xfId="311" xr:uid="{00000000-0005-0000-0000-000062010000}"/>
    <cellStyle name="Normal 36 2 2_Current Year Roster" xfId="424" xr:uid="{00000000-0005-0000-0000-000063010000}"/>
    <cellStyle name="Normal 36 2 3" xfId="240" xr:uid="{00000000-0005-0000-0000-000064010000}"/>
    <cellStyle name="Normal 36 2_Current Year Roster" xfId="423" xr:uid="{00000000-0005-0000-0000-000065010000}"/>
    <cellStyle name="Normal 36 3" xfId="100" xr:uid="{00000000-0005-0000-0000-000066010000}"/>
    <cellStyle name="Normal 36 3 2" xfId="171" xr:uid="{00000000-0005-0000-0000-000067010000}"/>
    <cellStyle name="Normal 36 3 2 2" xfId="312" xr:uid="{00000000-0005-0000-0000-000068010000}"/>
    <cellStyle name="Normal 36 3 2_Current Year Roster" xfId="426" xr:uid="{00000000-0005-0000-0000-000069010000}"/>
    <cellStyle name="Normal 36 3 3" xfId="241" xr:uid="{00000000-0005-0000-0000-00006A010000}"/>
    <cellStyle name="Normal 36 3_Current Year Roster" xfId="425" xr:uid="{00000000-0005-0000-0000-00006B010000}"/>
    <cellStyle name="Normal 36 4" xfId="169" xr:uid="{00000000-0005-0000-0000-00006C010000}"/>
    <cellStyle name="Normal 36 4 2" xfId="310" xr:uid="{00000000-0005-0000-0000-00006D010000}"/>
    <cellStyle name="Normal 36 4_Current Year Roster" xfId="427" xr:uid="{00000000-0005-0000-0000-00006E010000}"/>
    <cellStyle name="Normal 36 5" xfId="239" xr:uid="{00000000-0005-0000-0000-00006F010000}"/>
    <cellStyle name="Normal 36_Current Year Roster" xfId="422" xr:uid="{00000000-0005-0000-0000-000070010000}"/>
    <cellStyle name="Normal 37" xfId="78" xr:uid="{00000000-0005-0000-0000-000071010000}"/>
    <cellStyle name="Normal 37 2" xfId="156" xr:uid="{00000000-0005-0000-0000-000072010000}"/>
    <cellStyle name="Normal 37 2 2" xfId="297" xr:uid="{00000000-0005-0000-0000-000073010000}"/>
    <cellStyle name="Normal 37 2_Current Year Roster" xfId="429" xr:uid="{00000000-0005-0000-0000-000074010000}"/>
    <cellStyle name="Normal 37 3" xfId="226" xr:uid="{00000000-0005-0000-0000-000075010000}"/>
    <cellStyle name="Normal 37_Current Year Roster" xfId="428" xr:uid="{00000000-0005-0000-0000-000076010000}"/>
    <cellStyle name="Normal 38" xfId="79" xr:uid="{00000000-0005-0000-0000-000077010000}"/>
    <cellStyle name="Normal 38 2" xfId="157" xr:uid="{00000000-0005-0000-0000-000078010000}"/>
    <cellStyle name="Normal 38 2 2" xfId="298" xr:uid="{00000000-0005-0000-0000-000079010000}"/>
    <cellStyle name="Normal 38 2_Current Year Roster" xfId="431" xr:uid="{00000000-0005-0000-0000-00007A010000}"/>
    <cellStyle name="Normal 38 3" xfId="227" xr:uid="{00000000-0005-0000-0000-00007B010000}"/>
    <cellStyle name="Normal 38_Current Year Roster" xfId="430" xr:uid="{00000000-0005-0000-0000-00007C010000}"/>
    <cellStyle name="Normal 39" xfId="80" xr:uid="{00000000-0005-0000-0000-00007D010000}"/>
    <cellStyle name="Normal 39 2" xfId="158" xr:uid="{00000000-0005-0000-0000-00007E010000}"/>
    <cellStyle name="Normal 39 2 2" xfId="299" xr:uid="{00000000-0005-0000-0000-00007F010000}"/>
    <cellStyle name="Normal 39 2_Current Year Roster" xfId="433" xr:uid="{00000000-0005-0000-0000-000080010000}"/>
    <cellStyle name="Normal 39 3" xfId="228" xr:uid="{00000000-0005-0000-0000-000081010000}"/>
    <cellStyle name="Normal 39_Current Year Roster" xfId="432" xr:uid="{00000000-0005-0000-0000-000082010000}"/>
    <cellStyle name="Normal 4" xfId="81" xr:uid="{00000000-0005-0000-0000-000083010000}"/>
    <cellStyle name="Normal 4 2" xfId="159" xr:uid="{00000000-0005-0000-0000-000084010000}"/>
    <cellStyle name="Normal 4 2 2" xfId="300" xr:uid="{00000000-0005-0000-0000-000085010000}"/>
    <cellStyle name="Normal 4 2_Current Year Roster" xfId="435" xr:uid="{00000000-0005-0000-0000-000086010000}"/>
    <cellStyle name="Normal 4 3" xfId="229" xr:uid="{00000000-0005-0000-0000-000087010000}"/>
    <cellStyle name="Normal 4 4" xfId="96" xr:uid="{00000000-0005-0000-0000-000088010000}"/>
    <cellStyle name="Normal 4 4 2" xfId="102" xr:uid="{00000000-0005-0000-0000-000089010000}"/>
    <cellStyle name="Normal 4 4 2 2" xfId="172" xr:uid="{00000000-0005-0000-0000-00008A010000}"/>
    <cellStyle name="Normal 4 4 2 2 2" xfId="313" xr:uid="{00000000-0005-0000-0000-00008B010000}"/>
    <cellStyle name="Normal 4 4 2 2_Current Year Roster" xfId="438" xr:uid="{00000000-0005-0000-0000-00008C010000}"/>
    <cellStyle name="Normal 4 4 2 3" xfId="242" xr:uid="{00000000-0005-0000-0000-00008D010000}"/>
    <cellStyle name="Normal 4 4 2_Current Year Roster" xfId="437" xr:uid="{00000000-0005-0000-0000-00008E010000}"/>
    <cellStyle name="Normal 4 4 3" xfId="168" xr:uid="{00000000-0005-0000-0000-00008F010000}"/>
    <cellStyle name="Normal 4 4 3 2" xfId="309" xr:uid="{00000000-0005-0000-0000-000090010000}"/>
    <cellStyle name="Normal 4 4 3_Current Year Roster" xfId="439" xr:uid="{00000000-0005-0000-0000-000091010000}"/>
    <cellStyle name="Normal 4 4 4" xfId="238" xr:uid="{00000000-0005-0000-0000-000092010000}"/>
    <cellStyle name="Normal 4 4_Current Year Roster" xfId="436" xr:uid="{00000000-0005-0000-0000-000093010000}"/>
    <cellStyle name="Normal 4_Current Year Roster" xfId="434" xr:uid="{00000000-0005-0000-0000-000094010000}"/>
    <cellStyle name="Normal 5" xfId="82" xr:uid="{00000000-0005-0000-0000-000095010000}"/>
    <cellStyle name="Normal 5 2" xfId="160" xr:uid="{00000000-0005-0000-0000-000096010000}"/>
    <cellStyle name="Normal 5 2 2" xfId="301" xr:uid="{00000000-0005-0000-0000-000097010000}"/>
    <cellStyle name="Normal 5 2_Current Year Roster" xfId="441" xr:uid="{00000000-0005-0000-0000-000098010000}"/>
    <cellStyle name="Normal 5 3" xfId="230" xr:uid="{00000000-0005-0000-0000-000099010000}"/>
    <cellStyle name="Normal 5_Current Year Roster" xfId="440" xr:uid="{00000000-0005-0000-0000-00009A010000}"/>
    <cellStyle name="Normal 6" xfId="83" xr:uid="{00000000-0005-0000-0000-00009B010000}"/>
    <cellStyle name="Normal 6 2" xfId="161" xr:uid="{00000000-0005-0000-0000-00009C010000}"/>
    <cellStyle name="Normal 6 2 2" xfId="302" xr:uid="{00000000-0005-0000-0000-00009D010000}"/>
    <cellStyle name="Normal 6 2_Current Year Roster" xfId="443" xr:uid="{00000000-0005-0000-0000-00009E010000}"/>
    <cellStyle name="Normal 6 3" xfId="231" xr:uid="{00000000-0005-0000-0000-00009F010000}"/>
    <cellStyle name="Normal 6_Current Year Roster" xfId="442" xr:uid="{00000000-0005-0000-0000-0000A0010000}"/>
    <cellStyle name="Normal 7" xfId="84" xr:uid="{00000000-0005-0000-0000-0000A1010000}"/>
    <cellStyle name="Normal 7 2" xfId="162" xr:uid="{00000000-0005-0000-0000-0000A2010000}"/>
    <cellStyle name="Normal 7 2 2" xfId="303" xr:uid="{00000000-0005-0000-0000-0000A3010000}"/>
    <cellStyle name="Normal 7 2_Current Year Roster" xfId="445" xr:uid="{00000000-0005-0000-0000-0000A4010000}"/>
    <cellStyle name="Normal 7 3" xfId="232" xr:uid="{00000000-0005-0000-0000-0000A5010000}"/>
    <cellStyle name="Normal 7_Current Year Roster" xfId="444" xr:uid="{00000000-0005-0000-0000-0000A6010000}"/>
    <cellStyle name="Normal 76 6" xfId="85" xr:uid="{00000000-0005-0000-0000-0000A7010000}"/>
    <cellStyle name="Normal 76 6 2" xfId="163" xr:uid="{00000000-0005-0000-0000-0000A8010000}"/>
    <cellStyle name="Normal 76 6 2 2" xfId="304" xr:uid="{00000000-0005-0000-0000-0000A9010000}"/>
    <cellStyle name="Normal 76 6 2_Current Year Roster" xfId="447" xr:uid="{00000000-0005-0000-0000-0000AA010000}"/>
    <cellStyle name="Normal 76 6 3" xfId="233" xr:uid="{00000000-0005-0000-0000-0000AB010000}"/>
    <cellStyle name="Normal 76 6_Current Year Roster" xfId="446" xr:uid="{00000000-0005-0000-0000-0000AC010000}"/>
    <cellStyle name="Normal 78" xfId="86" xr:uid="{00000000-0005-0000-0000-0000AD010000}"/>
    <cellStyle name="Normal 78 2" xfId="94" xr:uid="{00000000-0005-0000-0000-0000AE010000}"/>
    <cellStyle name="Normal 78_Current Year Roster" xfId="448" xr:uid="{00000000-0005-0000-0000-0000AF010000}"/>
    <cellStyle name="Normal 8" xfId="87" xr:uid="{00000000-0005-0000-0000-0000B0010000}"/>
    <cellStyle name="Normal 8 2" xfId="164" xr:uid="{00000000-0005-0000-0000-0000B1010000}"/>
    <cellStyle name="Normal 8 2 2" xfId="305" xr:uid="{00000000-0005-0000-0000-0000B2010000}"/>
    <cellStyle name="Normal 8 2_Current Year Roster" xfId="450" xr:uid="{00000000-0005-0000-0000-0000B3010000}"/>
    <cellStyle name="Normal 8 3" xfId="234" xr:uid="{00000000-0005-0000-0000-0000B4010000}"/>
    <cellStyle name="Normal 8_Current Year Roster" xfId="449" xr:uid="{00000000-0005-0000-0000-0000B5010000}"/>
    <cellStyle name="Normal 9" xfId="88" xr:uid="{00000000-0005-0000-0000-0000B6010000}"/>
    <cellStyle name="Normal 9 2" xfId="165" xr:uid="{00000000-0005-0000-0000-0000B7010000}"/>
    <cellStyle name="Normal 9 2 2" xfId="306" xr:uid="{00000000-0005-0000-0000-0000B8010000}"/>
    <cellStyle name="Normal 9 2_Current Year Roster" xfId="452" xr:uid="{00000000-0005-0000-0000-0000B9010000}"/>
    <cellStyle name="Normal 9 3" xfId="235" xr:uid="{00000000-0005-0000-0000-0000BA010000}"/>
    <cellStyle name="Normal 9_Current Year Roster" xfId="451" xr:uid="{00000000-0005-0000-0000-0000BB010000}"/>
    <cellStyle name="Note 2" xfId="89" xr:uid="{00000000-0005-0000-0000-0000BC010000}"/>
    <cellStyle name="Note 2 2" xfId="166" xr:uid="{00000000-0005-0000-0000-0000BD010000}"/>
    <cellStyle name="Note 2 2 2" xfId="307" xr:uid="{00000000-0005-0000-0000-0000BE010000}"/>
    <cellStyle name="Note 2 3" xfId="236" xr:uid="{00000000-0005-0000-0000-0000BF010000}"/>
    <cellStyle name="Output 2" xfId="90" xr:uid="{00000000-0005-0000-0000-0000C0010000}"/>
    <cellStyle name="Percent 2" xfId="243" xr:uid="{00000000-0005-0000-0000-0000C2010000}"/>
    <cellStyle name="Title" xfId="91" builtinId="15" customBuiltin="1"/>
    <cellStyle name="Total 2" xfId="92" xr:uid="{00000000-0005-0000-0000-0000C4010000}"/>
    <cellStyle name="Warning Text 2" xfId="93" xr:uid="{00000000-0005-0000-0000-0000C501000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2B3353"/>
      <color rgb="FFF5D870"/>
      <color rgb="FFC6C7D4"/>
      <color rgb="FF79B573"/>
      <color rgb="FFFF0000"/>
      <color rgb="FF810A01"/>
      <color rgb="FF75170D"/>
      <color rgb="FF721017"/>
      <color rgb="FFADD0E4"/>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connections" Target="connections.xml"/><Relationship Id="rId42" Type="http://schemas.openxmlformats.org/officeDocument/2006/relationships/customXml" Target="../customXml/item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504825</xdr:colOff>
      <xdr:row>2</xdr:row>
      <xdr:rowOff>95250</xdr:rowOff>
    </xdr:from>
    <xdr:to>
      <xdr:col>7</xdr:col>
      <xdr:colOff>304800</xdr:colOff>
      <xdr:row>9</xdr:row>
      <xdr:rowOff>85725</xdr:rowOff>
    </xdr:to>
    <xdr:pic>
      <xdr:nvPicPr>
        <xdr:cNvPr id="2" name="Picture 1">
          <a:extLst>
            <a:ext uri="{FF2B5EF4-FFF2-40B4-BE49-F238E27FC236}">
              <a16:creationId xmlns:a16="http://schemas.microsoft.com/office/drawing/2014/main" id="{B6F9B82F-E460-4CBA-AED9-CD26D2F809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0050" y="419100"/>
          <a:ext cx="208597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381000</xdr:colOff>
      <xdr:row>2</xdr:row>
      <xdr:rowOff>47625</xdr:rowOff>
    </xdr:from>
    <xdr:to>
      <xdr:col>1</xdr:col>
      <xdr:colOff>714375</xdr:colOff>
      <xdr:row>8</xdr:row>
      <xdr:rowOff>76200</xdr:rowOff>
    </xdr:to>
    <xdr:pic>
      <xdr:nvPicPr>
        <xdr:cNvPr id="19914" name="Picture 2">
          <a:extLst>
            <a:ext uri="{FF2B5EF4-FFF2-40B4-BE49-F238E27FC236}">
              <a16:creationId xmlns:a16="http://schemas.microsoft.com/office/drawing/2014/main" id="{A201C0F6-3152-43B3-B88D-9EAC541E0A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371475"/>
          <a:ext cx="180022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504825</xdr:colOff>
      <xdr:row>2</xdr:row>
      <xdr:rowOff>142875</xdr:rowOff>
    </xdr:from>
    <xdr:ext cx="1821392" cy="990600"/>
    <xdr:pic>
      <xdr:nvPicPr>
        <xdr:cNvPr id="2" name="Picture 2">
          <a:extLst>
            <a:ext uri="{FF2B5EF4-FFF2-40B4-BE49-F238E27FC236}">
              <a16:creationId xmlns:a16="http://schemas.microsoft.com/office/drawing/2014/main" id="{B4397B8F-69C4-43CF-8ED0-3908F2F840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628650"/>
          <a:ext cx="1821392"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ciconsult2016.sharepoint.com/sites/WECS/Small%20Markets/Data%20Templates%20and%20Requirements/AAP%20Template%20and%20Requirements/AAP%20Data%20Template%20-%202022%20-%20Existing%20Clie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ciconsult2016.sharepoint.com/personal/jgarman_dciconsult_com/Documents/Microsoft%20Teams%20Chat%20Files/2022%20Edits_01.%20DCI%20-%20AAP%20Data%20Requirements_Automated_2018%20COC%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Old Formulas"/>
      <sheetName val="Timeline"/>
      <sheetName val="Data Timeframes"/>
      <sheetName val="Addresses"/>
      <sheetName val="AAPs"/>
      <sheetName val="Job Group Directory"/>
      <sheetName val="Job Title Directory"/>
      <sheetName val="Current Year Roster"/>
      <sheetName val="Applicants"/>
      <sheetName val="Hires"/>
      <sheetName val="Promotions"/>
      <sheetName val="Transfers"/>
      <sheetName val="Terminations"/>
      <sheetName val="Application Dispositions"/>
      <sheetName val="Termination Reasons"/>
      <sheetName val="2018 Census Occupation Co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Old Formulas"/>
      <sheetName val="Timeline"/>
      <sheetName val="Data Timeframes"/>
      <sheetName val="AAP Working Timeline"/>
      <sheetName val="Company Information"/>
      <sheetName val="Location Addresses"/>
      <sheetName val="Job Group"/>
      <sheetName val="Job Title"/>
      <sheetName val="Current Year Roster"/>
      <sheetName val="Prior Year Roster"/>
      <sheetName val="Applicant"/>
      <sheetName val="Hires"/>
      <sheetName val="Promotion"/>
      <sheetName val="Other Job Movements"/>
      <sheetName val="Termination"/>
      <sheetName val="Application Disposition Code"/>
      <sheetName val="Termination Disposition Code"/>
      <sheetName val="Resource-Census Occ Codes 2010"/>
      <sheetName val="Resource-Census Occ Codes 2018"/>
      <sheetName val="Resource-Geo Areas 20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jobclassguide" preserveFormatting="0" connectionId="1" xr16:uid="{00000000-0016-0000-1B00-000000000000}" autoFormatId="16" applyNumberFormats="0" applyBorderFormats="0" applyFontFormats="1" applyPatternFormats="1" applyAlignmentFormats="0" applyWidthHeightFormats="0"/>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K22" headerRowCount="0" totalsRowShown="0" headerRowDxfId="16" tableBorderDxfId="15" totalsRowBorderDxfId="14">
  <tableColumns count="11">
    <tableColumn id="1" xr3:uid="{00000000-0010-0000-0000-000001000000}" name="Column1" dataDxfId="13"/>
    <tableColumn id="2" xr3:uid="{00000000-0010-0000-0000-000002000000}" name="Column2" dataDxfId="12"/>
    <tableColumn id="11" xr3:uid="{00000000-0010-0000-0000-00000B000000}" name="Column11" dataDxfId="11"/>
    <tableColumn id="3" xr3:uid="{00000000-0010-0000-0000-000003000000}" name="Column3" dataDxfId="10"/>
    <tableColumn id="4" xr3:uid="{00000000-0010-0000-0000-000004000000}" name="Column4" dataDxfId="9"/>
    <tableColumn id="5" xr3:uid="{00000000-0010-0000-0000-000005000000}" name="Column5" dataDxfId="8"/>
    <tableColumn id="6" xr3:uid="{00000000-0010-0000-0000-000006000000}" name="Column6" dataDxfId="7"/>
    <tableColumn id="7" xr3:uid="{00000000-0010-0000-0000-000007000000}" name="Column7" dataDxfId="6"/>
    <tableColumn id="8" xr3:uid="{00000000-0010-0000-0000-000008000000}" name="Column8" dataDxfId="5"/>
    <tableColumn id="9" xr3:uid="{00000000-0010-0000-0000-000009000000}" name="Column9" dataDxfId="4"/>
    <tableColumn id="10" xr3:uid="{00000000-0010-0000-0000-00000A000000}" name="Column10" dataDxfId="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7.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996AE"/>
  </sheetPr>
  <dimension ref="A12:U28"/>
  <sheetViews>
    <sheetView tabSelected="1" zoomScaleNormal="100" workbookViewId="0"/>
  </sheetViews>
  <sheetFormatPr defaultColWidth="11.42578125" defaultRowHeight="12.75" x14ac:dyDescent="0.2"/>
  <cols>
    <col min="1" max="1" width="21.42578125" style="14" customWidth="1"/>
    <col min="2" max="2" width="15.85546875" style="14" bestFit="1" customWidth="1"/>
    <col min="3" max="3" width="12.42578125" style="14" bestFit="1" customWidth="1"/>
    <col min="4" max="4" width="5.85546875" style="14" bestFit="1" customWidth="1"/>
    <col min="5" max="11" width="11.42578125" style="14"/>
    <col min="12" max="12" width="8.42578125" style="14" customWidth="1"/>
    <col min="13" max="13" width="11.42578125" style="14" customWidth="1"/>
    <col min="14" max="14" width="0.140625" style="14" customWidth="1"/>
    <col min="15" max="15" width="11.42578125" style="14"/>
    <col min="16" max="16" width="11.42578125" style="14" customWidth="1"/>
    <col min="17" max="16384" width="11.42578125" style="14"/>
  </cols>
  <sheetData>
    <row r="12" spans="1:16" ht="29.25" customHeight="1" x14ac:dyDescent="0.25">
      <c r="A12" s="242" t="s">
        <v>4122</v>
      </c>
      <c r="B12" s="242"/>
      <c r="C12" s="242"/>
      <c r="D12" s="242"/>
      <c r="E12" s="242"/>
      <c r="F12" s="242"/>
      <c r="G12" s="242"/>
      <c r="H12" s="242"/>
      <c r="I12" s="242"/>
      <c r="J12" s="242"/>
      <c r="K12" s="242"/>
    </row>
    <row r="14" spans="1:16" hidden="1" x14ac:dyDescent="0.2"/>
    <row r="15" spans="1:16" s="8" customFormat="1" ht="61.5" customHeight="1" x14ac:dyDescent="0.2">
      <c r="A15" s="244" t="s">
        <v>4124</v>
      </c>
      <c r="B15" s="244"/>
      <c r="C15" s="244"/>
      <c r="D15" s="244"/>
      <c r="E15" s="244"/>
      <c r="F15" s="244"/>
      <c r="G15" s="244"/>
      <c r="H15" s="244"/>
      <c r="I15" s="244"/>
      <c r="J15" s="244"/>
      <c r="K15" s="244"/>
      <c r="L15" s="244"/>
      <c r="M15" s="244"/>
      <c r="N15" s="244"/>
      <c r="O15" s="7"/>
      <c r="P15" s="7"/>
    </row>
    <row r="16" spans="1:16" s="8" customFormat="1" ht="5.25" customHeight="1" x14ac:dyDescent="0.2">
      <c r="A16" s="7"/>
      <c r="B16" s="7"/>
      <c r="C16" s="7"/>
      <c r="D16" s="7"/>
      <c r="E16" s="7"/>
      <c r="F16" s="7"/>
      <c r="G16" s="7"/>
      <c r="H16" s="7"/>
      <c r="I16" s="7"/>
      <c r="J16" s="7"/>
      <c r="K16" s="7"/>
      <c r="L16" s="7"/>
      <c r="M16" s="7"/>
      <c r="N16" s="7"/>
      <c r="O16" s="7"/>
      <c r="P16" s="7"/>
    </row>
    <row r="17" spans="1:21" s="9" customFormat="1" ht="30.75" customHeight="1" x14ac:dyDescent="0.2">
      <c r="B17" s="243" t="s">
        <v>4123</v>
      </c>
      <c r="C17" s="243"/>
      <c r="D17" s="243"/>
      <c r="E17" s="243"/>
      <c r="F17" s="243"/>
      <c r="G17" s="243"/>
      <c r="H17" s="243"/>
      <c r="I17" s="243"/>
      <c r="J17" s="243"/>
      <c r="K17" s="243"/>
      <c r="L17" s="243"/>
      <c r="M17" s="243"/>
      <c r="N17" s="243"/>
      <c r="O17" s="243"/>
      <c r="P17" s="243"/>
    </row>
    <row r="18" spans="1:21" s="9" customFormat="1" ht="5.25" customHeight="1" x14ac:dyDescent="0.2">
      <c r="B18" s="10"/>
      <c r="C18" s="10"/>
      <c r="D18" s="10"/>
      <c r="E18" s="10"/>
      <c r="F18" s="10"/>
      <c r="G18" s="10"/>
      <c r="H18" s="10"/>
      <c r="I18" s="10"/>
      <c r="J18" s="10"/>
      <c r="K18" s="10"/>
      <c r="L18" s="10"/>
    </row>
    <row r="19" spans="1:21" s="9" customFormat="1" ht="14.25" customHeight="1" x14ac:dyDescent="0.2">
      <c r="B19" s="243" t="s">
        <v>4125</v>
      </c>
      <c r="C19" s="243"/>
      <c r="D19" s="243"/>
      <c r="E19" s="243"/>
      <c r="F19" s="243"/>
      <c r="G19" s="243"/>
      <c r="H19" s="243"/>
      <c r="I19" s="243"/>
      <c r="J19" s="243"/>
      <c r="K19" s="243"/>
      <c r="L19" s="243"/>
      <c r="M19" s="243"/>
      <c r="N19" s="243"/>
      <c r="O19" s="243"/>
      <c r="P19" s="13"/>
      <c r="Q19" s="11"/>
      <c r="R19" s="11"/>
      <c r="S19" s="11"/>
      <c r="T19" s="11"/>
      <c r="U19" s="11"/>
    </row>
    <row r="20" spans="1:21" s="9" customFormat="1" ht="14.25" x14ac:dyDescent="0.2">
      <c r="B20" s="243"/>
      <c r="C20" s="243"/>
      <c r="D20" s="243"/>
      <c r="E20" s="243"/>
      <c r="F20" s="243"/>
      <c r="G20" s="243"/>
      <c r="H20" s="243"/>
      <c r="I20" s="243"/>
      <c r="J20" s="243"/>
      <c r="K20" s="243"/>
      <c r="L20" s="243"/>
      <c r="M20" s="243"/>
      <c r="N20" s="243"/>
      <c r="O20" s="243"/>
      <c r="P20" s="13"/>
      <c r="Q20" s="11"/>
      <c r="R20" s="11"/>
      <c r="S20" s="11"/>
      <c r="T20" s="11"/>
      <c r="U20" s="11"/>
    </row>
    <row r="21" spans="1:21" s="9" customFormat="1" ht="14.25" x14ac:dyDescent="0.2">
      <c r="B21" s="243"/>
      <c r="C21" s="243"/>
      <c r="D21" s="243"/>
      <c r="E21" s="243"/>
      <c r="F21" s="243"/>
      <c r="G21" s="243"/>
      <c r="H21" s="243"/>
      <c r="I21" s="243"/>
      <c r="J21" s="243"/>
      <c r="K21" s="243"/>
      <c r="L21" s="243"/>
      <c r="M21" s="243"/>
      <c r="N21" s="243"/>
      <c r="O21" s="243"/>
      <c r="P21" s="13"/>
      <c r="Q21" s="12"/>
      <c r="R21" s="12"/>
      <c r="S21" s="12"/>
      <c r="T21" s="12"/>
      <c r="U21" s="12"/>
    </row>
    <row r="22" spans="1:21" s="9" customFormat="1" ht="5.25" customHeight="1" x14ac:dyDescent="0.2">
      <c r="B22" s="74"/>
      <c r="C22" s="74"/>
      <c r="D22" s="74"/>
      <c r="E22" s="74"/>
      <c r="F22" s="74"/>
      <c r="G22" s="74"/>
      <c r="H22" s="74"/>
      <c r="I22" s="74"/>
      <c r="J22" s="74"/>
      <c r="K22" s="74"/>
      <c r="L22" s="74"/>
      <c r="M22" s="74"/>
      <c r="N22" s="74"/>
      <c r="O22" s="74"/>
      <c r="P22" s="74"/>
      <c r="Q22" s="12"/>
      <c r="R22" s="12"/>
      <c r="S22" s="12"/>
      <c r="T22" s="12"/>
      <c r="U22" s="12"/>
    </row>
    <row r="23" spans="1:21" s="9" customFormat="1" ht="14.25" x14ac:dyDescent="0.2">
      <c r="B23" s="243" t="s">
        <v>0</v>
      </c>
      <c r="C23" s="243"/>
      <c r="D23" s="243"/>
      <c r="E23" s="243"/>
      <c r="F23" s="243"/>
      <c r="G23" s="243"/>
      <c r="H23" s="243"/>
      <c r="I23" s="243"/>
      <c r="J23" s="243"/>
      <c r="K23" s="243"/>
      <c r="L23" s="243"/>
      <c r="M23" s="243"/>
      <c r="N23" s="243"/>
      <c r="O23" s="243"/>
    </row>
    <row r="24" spans="1:21" s="9" customFormat="1" ht="14.25" x14ac:dyDescent="0.2">
      <c r="B24" s="243"/>
      <c r="C24" s="243"/>
      <c r="D24" s="243"/>
      <c r="E24" s="243"/>
      <c r="F24" s="243"/>
      <c r="G24" s="243"/>
      <c r="H24" s="243"/>
      <c r="I24" s="243"/>
      <c r="J24" s="243"/>
      <c r="K24" s="243"/>
      <c r="L24" s="243"/>
      <c r="M24" s="243"/>
      <c r="N24" s="243"/>
      <c r="O24" s="243"/>
    </row>
    <row r="25" spans="1:21" s="8" customFormat="1" ht="4.5" customHeight="1" x14ac:dyDescent="0.2">
      <c r="A25" s="7"/>
      <c r="B25" s="7"/>
      <c r="C25" s="7"/>
      <c r="D25" s="7"/>
      <c r="E25" s="7"/>
      <c r="F25" s="7"/>
      <c r="G25" s="7"/>
      <c r="H25" s="7"/>
      <c r="I25" s="7"/>
      <c r="J25" s="7"/>
    </row>
    <row r="26" spans="1:21" s="8" customFormat="1" ht="41.25" customHeight="1" x14ac:dyDescent="0.2">
      <c r="A26" s="7"/>
      <c r="B26" s="243" t="s">
        <v>1</v>
      </c>
      <c r="C26" s="243"/>
      <c r="D26" s="243"/>
      <c r="E26" s="243"/>
      <c r="F26" s="243"/>
      <c r="G26" s="243"/>
      <c r="H26" s="243"/>
      <c r="I26" s="243"/>
      <c r="J26" s="243"/>
      <c r="K26" s="243"/>
      <c r="L26" s="243"/>
      <c r="M26" s="243"/>
      <c r="N26" s="243"/>
      <c r="O26" s="243"/>
    </row>
    <row r="27" spans="1:21" s="8" customFormat="1" ht="15" customHeight="1" x14ac:dyDescent="0.2">
      <c r="A27" s="241" t="s">
        <v>2</v>
      </c>
      <c r="B27" s="241"/>
      <c r="C27" s="241"/>
      <c r="D27" s="241"/>
      <c r="E27" s="241"/>
      <c r="F27" s="241"/>
      <c r="G27" s="241"/>
      <c r="H27" s="241"/>
      <c r="I27" s="241"/>
      <c r="J27" s="241"/>
      <c r="K27" s="241"/>
      <c r="L27" s="241"/>
      <c r="M27" s="241"/>
    </row>
    <row r="28" spans="1:21" ht="19.5" customHeight="1" x14ac:dyDescent="0.2">
      <c r="A28" s="241"/>
      <c r="B28" s="241"/>
      <c r="C28" s="241"/>
      <c r="D28" s="241"/>
      <c r="E28" s="241"/>
      <c r="F28" s="241"/>
      <c r="G28" s="241"/>
      <c r="H28" s="241"/>
      <c r="I28" s="241"/>
      <c r="J28" s="241"/>
      <c r="K28" s="241"/>
      <c r="L28" s="241"/>
      <c r="M28" s="241"/>
    </row>
  </sheetData>
  <mergeCells count="7">
    <mergeCell ref="A27:M28"/>
    <mergeCell ref="A12:K12"/>
    <mergeCell ref="B17:P17"/>
    <mergeCell ref="B19:O21"/>
    <mergeCell ref="B23:O24"/>
    <mergeCell ref="B26:O26"/>
    <mergeCell ref="A15:N15"/>
  </mergeCells>
  <pageMargins left="0.75" right="0.75" top="1" bottom="1" header="0.3" footer="0.3"/>
  <pageSetup orientation="portrait" horizontalDpi="4294967292" verticalDpi="429496729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A1:E111"/>
  <sheetViews>
    <sheetView showGridLines="0" zoomScaleNormal="100" workbookViewId="0">
      <selection sqref="A1:E1"/>
    </sheetView>
  </sheetViews>
  <sheetFormatPr defaultColWidth="11.42578125" defaultRowHeight="12.75" x14ac:dyDescent="0.2"/>
  <cols>
    <col min="1" max="1" width="19.5703125" style="5" bestFit="1" customWidth="1"/>
    <col min="2" max="2" width="23.140625" style="5" bestFit="1" customWidth="1"/>
    <col min="3" max="3" width="19.5703125" style="5" bestFit="1" customWidth="1"/>
    <col min="4" max="4" width="33.140625" style="5" bestFit="1" customWidth="1"/>
    <col min="5" max="5" width="46.7109375" style="5" bestFit="1" customWidth="1"/>
    <col min="6" max="16384" width="11.42578125" style="5"/>
  </cols>
  <sheetData>
    <row r="1" spans="1:5" ht="45.75" thickBot="1" x14ac:dyDescent="0.25">
      <c r="A1" s="321" t="s">
        <v>532</v>
      </c>
      <c r="B1" s="321"/>
      <c r="C1" s="321"/>
      <c r="D1" s="321"/>
      <c r="E1" s="321"/>
    </row>
    <row r="2" spans="1:5" s="22" customFormat="1" ht="102" customHeight="1" thickBot="1" x14ac:dyDescent="0.25">
      <c r="A2" s="315" t="s">
        <v>533</v>
      </c>
      <c r="B2" s="319"/>
      <c r="C2" s="319"/>
      <c r="D2" s="319"/>
      <c r="E2" s="320"/>
    </row>
    <row r="3" spans="1:5" s="4" customFormat="1" ht="15.75" x14ac:dyDescent="0.2">
      <c r="A3" s="163" t="s">
        <v>303</v>
      </c>
      <c r="B3" s="75" t="s">
        <v>304</v>
      </c>
      <c r="C3" s="75" t="s">
        <v>305</v>
      </c>
      <c r="D3" s="75" t="s">
        <v>306</v>
      </c>
      <c r="E3" s="124" t="s">
        <v>534</v>
      </c>
    </row>
    <row r="4" spans="1:5" x14ac:dyDescent="0.2">
      <c r="A4" s="154"/>
      <c r="B4" s="137"/>
      <c r="C4" s="154"/>
      <c r="D4" s="137"/>
      <c r="E4" s="154"/>
    </row>
    <row r="5" spans="1:5" x14ac:dyDescent="0.2">
      <c r="A5" s="224" t="s">
        <v>241</v>
      </c>
      <c r="B5" s="224"/>
      <c r="C5" s="226"/>
      <c r="D5" s="138"/>
      <c r="E5" s="226"/>
    </row>
    <row r="6" spans="1:5" x14ac:dyDescent="0.2">
      <c r="A6" s="154" t="s">
        <v>535</v>
      </c>
      <c r="B6" s="147" t="s">
        <v>371</v>
      </c>
      <c r="C6" s="154" t="s">
        <v>372</v>
      </c>
      <c r="D6" s="154" t="s">
        <v>513</v>
      </c>
      <c r="E6" s="154">
        <v>10</v>
      </c>
    </row>
    <row r="7" spans="1:5" x14ac:dyDescent="0.2">
      <c r="A7" s="226" t="s">
        <v>536</v>
      </c>
      <c r="B7" s="226" t="s">
        <v>331</v>
      </c>
      <c r="C7" s="226" t="s">
        <v>332</v>
      </c>
      <c r="D7" s="226" t="s">
        <v>333</v>
      </c>
      <c r="E7" s="226">
        <v>136</v>
      </c>
    </row>
    <row r="8" spans="1:5" x14ac:dyDescent="0.2">
      <c r="A8" s="154" t="s">
        <v>537</v>
      </c>
      <c r="B8" s="154" t="s">
        <v>538</v>
      </c>
      <c r="C8" s="154" t="s">
        <v>514</v>
      </c>
      <c r="D8" s="154" t="s">
        <v>515</v>
      </c>
      <c r="E8" s="154">
        <v>1460</v>
      </c>
    </row>
    <row r="9" spans="1:5" x14ac:dyDescent="0.2">
      <c r="A9" s="226" t="s">
        <v>455</v>
      </c>
      <c r="B9" s="226" t="s">
        <v>456</v>
      </c>
      <c r="C9" s="226" t="s">
        <v>516</v>
      </c>
      <c r="D9" s="226" t="s">
        <v>517</v>
      </c>
      <c r="E9" s="226">
        <v>630</v>
      </c>
    </row>
    <row r="10" spans="1:5" x14ac:dyDescent="0.2">
      <c r="A10" s="137"/>
      <c r="B10" s="137"/>
      <c r="C10" s="137"/>
      <c r="D10" s="137"/>
      <c r="E10" s="137"/>
    </row>
    <row r="11" spans="1:5" x14ac:dyDescent="0.2">
      <c r="A11" s="138"/>
      <c r="B11" s="138"/>
      <c r="C11" s="138"/>
      <c r="D11" s="138"/>
      <c r="E11" s="138"/>
    </row>
    <row r="12" spans="1:5" x14ac:dyDescent="0.2">
      <c r="A12" s="137"/>
      <c r="B12" s="137"/>
      <c r="C12" s="137"/>
      <c r="D12" s="137"/>
      <c r="E12" s="137"/>
    </row>
    <row r="13" spans="1:5" x14ac:dyDescent="0.2">
      <c r="A13" s="138"/>
      <c r="B13" s="138"/>
      <c r="C13" s="138"/>
      <c r="D13" s="138"/>
      <c r="E13" s="138"/>
    </row>
    <row r="14" spans="1:5" x14ac:dyDescent="0.2">
      <c r="A14" s="137"/>
      <c r="B14" s="137"/>
      <c r="C14" s="137"/>
      <c r="D14" s="137"/>
      <c r="E14" s="137"/>
    </row>
    <row r="15" spans="1:5" x14ac:dyDescent="0.2">
      <c r="A15" s="138"/>
      <c r="B15" s="138"/>
      <c r="C15" s="138"/>
      <c r="D15" s="138"/>
      <c r="E15" s="138"/>
    </row>
    <row r="16" spans="1:5" x14ac:dyDescent="0.2">
      <c r="A16" s="137"/>
      <c r="B16" s="137"/>
      <c r="C16" s="137"/>
      <c r="D16" s="137"/>
      <c r="E16" s="137"/>
    </row>
    <row r="17" spans="1:5" x14ac:dyDescent="0.2">
      <c r="A17" s="138"/>
      <c r="B17" s="138"/>
      <c r="C17" s="138"/>
      <c r="D17" s="138"/>
      <c r="E17" s="138"/>
    </row>
    <row r="18" spans="1:5" x14ac:dyDescent="0.2">
      <c r="A18" s="137"/>
      <c r="B18" s="137"/>
      <c r="C18" s="137"/>
      <c r="D18" s="137"/>
      <c r="E18" s="137"/>
    </row>
    <row r="19" spans="1:5" x14ac:dyDescent="0.2">
      <c r="A19" s="138"/>
      <c r="B19" s="138"/>
      <c r="C19" s="138"/>
      <c r="D19" s="138"/>
      <c r="E19" s="138"/>
    </row>
    <row r="20" spans="1:5" x14ac:dyDescent="0.2">
      <c r="A20" s="137"/>
      <c r="B20" s="137"/>
      <c r="C20" s="137"/>
      <c r="D20" s="137"/>
      <c r="E20" s="137"/>
    </row>
    <row r="21" spans="1:5" x14ac:dyDescent="0.2">
      <c r="A21" s="138"/>
      <c r="B21" s="138"/>
      <c r="C21" s="138"/>
      <c r="D21" s="138"/>
      <c r="E21" s="138"/>
    </row>
    <row r="22" spans="1:5" x14ac:dyDescent="0.2">
      <c r="A22" s="137"/>
      <c r="B22" s="137"/>
      <c r="C22" s="137"/>
      <c r="D22" s="137"/>
      <c r="E22" s="137"/>
    </row>
    <row r="23" spans="1:5" x14ac:dyDescent="0.2">
      <c r="A23" s="138"/>
      <c r="B23" s="138"/>
      <c r="C23" s="138"/>
      <c r="D23" s="138"/>
      <c r="E23" s="138"/>
    </row>
    <row r="24" spans="1:5" x14ac:dyDescent="0.2">
      <c r="A24" s="137"/>
      <c r="B24" s="137"/>
      <c r="C24" s="137"/>
      <c r="D24" s="137"/>
      <c r="E24" s="137"/>
    </row>
    <row r="25" spans="1:5" x14ac:dyDescent="0.2">
      <c r="A25" s="138"/>
      <c r="B25" s="138"/>
      <c r="C25" s="138"/>
      <c r="D25" s="138"/>
      <c r="E25" s="138"/>
    </row>
    <row r="26" spans="1:5" x14ac:dyDescent="0.2">
      <c r="A26" s="137"/>
      <c r="B26" s="137"/>
      <c r="C26" s="137"/>
      <c r="D26" s="137"/>
      <c r="E26" s="137"/>
    </row>
    <row r="27" spans="1:5" x14ac:dyDescent="0.2">
      <c r="A27" s="138"/>
      <c r="B27" s="138"/>
      <c r="C27" s="138"/>
      <c r="D27" s="138"/>
      <c r="E27" s="138"/>
    </row>
    <row r="28" spans="1:5" x14ac:dyDescent="0.2">
      <c r="A28" s="137"/>
      <c r="B28" s="137"/>
      <c r="C28" s="137"/>
      <c r="D28" s="137"/>
      <c r="E28" s="137"/>
    </row>
    <row r="29" spans="1:5" x14ac:dyDescent="0.2">
      <c r="A29" s="138"/>
      <c r="B29" s="138"/>
      <c r="C29" s="138"/>
      <c r="D29" s="138"/>
      <c r="E29" s="138"/>
    </row>
    <row r="30" spans="1:5" x14ac:dyDescent="0.2">
      <c r="A30" s="137"/>
      <c r="B30" s="137"/>
      <c r="C30" s="137"/>
      <c r="D30" s="137"/>
      <c r="E30" s="137"/>
    </row>
    <row r="31" spans="1:5" x14ac:dyDescent="0.2">
      <c r="A31" s="138"/>
      <c r="B31" s="138"/>
      <c r="C31" s="138"/>
      <c r="D31" s="138"/>
      <c r="E31" s="138"/>
    </row>
    <row r="32" spans="1:5" x14ac:dyDescent="0.2">
      <c r="A32" s="137"/>
      <c r="B32" s="137"/>
      <c r="C32" s="137"/>
      <c r="D32" s="137"/>
      <c r="E32" s="137"/>
    </row>
    <row r="33" spans="1:5" x14ac:dyDescent="0.2">
      <c r="A33" s="138"/>
      <c r="B33" s="138"/>
      <c r="C33" s="138"/>
      <c r="D33" s="138"/>
      <c r="E33" s="138"/>
    </row>
    <row r="34" spans="1:5" x14ac:dyDescent="0.2">
      <c r="A34" s="137"/>
      <c r="B34" s="137"/>
      <c r="C34" s="137"/>
      <c r="D34" s="137"/>
      <c r="E34" s="137"/>
    </row>
    <row r="35" spans="1:5" x14ac:dyDescent="0.2">
      <c r="A35" s="138"/>
      <c r="B35" s="138"/>
      <c r="C35" s="138"/>
      <c r="D35" s="138"/>
      <c r="E35" s="138"/>
    </row>
    <row r="36" spans="1:5" x14ac:dyDescent="0.2">
      <c r="A36" s="137"/>
      <c r="B36" s="137"/>
      <c r="C36" s="137"/>
      <c r="D36" s="137"/>
      <c r="E36" s="137"/>
    </row>
    <row r="37" spans="1:5" x14ac:dyDescent="0.2">
      <c r="A37" s="138"/>
      <c r="B37" s="138"/>
      <c r="C37" s="138"/>
      <c r="D37" s="138"/>
      <c r="E37" s="138"/>
    </row>
    <row r="38" spans="1:5" x14ac:dyDescent="0.2">
      <c r="A38" s="137"/>
      <c r="B38" s="137"/>
      <c r="C38" s="137"/>
      <c r="D38" s="137"/>
      <c r="E38" s="137"/>
    </row>
    <row r="39" spans="1:5" x14ac:dyDescent="0.2">
      <c r="A39" s="138"/>
      <c r="B39" s="138"/>
      <c r="C39" s="138"/>
      <c r="D39" s="138"/>
      <c r="E39" s="138"/>
    </row>
    <row r="40" spans="1:5" x14ac:dyDescent="0.2">
      <c r="A40" s="137"/>
      <c r="B40" s="137"/>
      <c r="C40" s="137"/>
      <c r="D40" s="137"/>
      <c r="E40" s="137"/>
    </row>
    <row r="41" spans="1:5" x14ac:dyDescent="0.2">
      <c r="A41" s="138"/>
      <c r="B41" s="138"/>
      <c r="C41" s="138"/>
      <c r="D41" s="138"/>
      <c r="E41" s="138"/>
    </row>
    <row r="42" spans="1:5" x14ac:dyDescent="0.2">
      <c r="A42" s="30"/>
      <c r="B42" s="30"/>
      <c r="C42" s="30"/>
      <c r="D42" s="30"/>
      <c r="E42" s="30"/>
    </row>
    <row r="48" spans="1:5" x14ac:dyDescent="0.2">
      <c r="A48" s="185"/>
      <c r="B48" s="185"/>
      <c r="C48" s="185"/>
      <c r="D48" s="185"/>
      <c r="E48" s="185"/>
    </row>
    <row r="49" spans="1:5" x14ac:dyDescent="0.2">
      <c r="A49" s="185"/>
      <c r="B49" s="185"/>
      <c r="C49" s="185"/>
      <c r="D49" s="185"/>
      <c r="E49" s="185"/>
    </row>
    <row r="50" spans="1:5" x14ac:dyDescent="0.2">
      <c r="A50" s="185"/>
      <c r="B50" s="185"/>
      <c r="C50" s="185"/>
      <c r="D50" s="185"/>
      <c r="E50" s="185"/>
    </row>
    <row r="51" spans="1:5" x14ac:dyDescent="0.2">
      <c r="A51" s="185"/>
      <c r="B51" s="185"/>
      <c r="C51" s="185"/>
      <c r="D51" s="185"/>
      <c r="E51" s="185"/>
    </row>
    <row r="52" spans="1:5" x14ac:dyDescent="0.2">
      <c r="A52" s="185"/>
      <c r="B52" s="185"/>
      <c r="C52" s="185"/>
      <c r="D52" s="185"/>
      <c r="E52" s="185"/>
    </row>
    <row r="53" spans="1:5" x14ac:dyDescent="0.2">
      <c r="A53" s="185"/>
      <c r="B53" s="185"/>
      <c r="C53" s="185"/>
      <c r="D53" s="185"/>
      <c r="E53" s="185"/>
    </row>
    <row r="54" spans="1:5" x14ac:dyDescent="0.2">
      <c r="A54" s="185"/>
      <c r="B54" s="185"/>
      <c r="C54" s="185"/>
      <c r="D54" s="185"/>
      <c r="E54" s="185"/>
    </row>
    <row r="55" spans="1:5" x14ac:dyDescent="0.2">
      <c r="A55" s="185"/>
      <c r="B55" s="185"/>
      <c r="C55" s="185"/>
      <c r="D55" s="185"/>
      <c r="E55" s="185"/>
    </row>
    <row r="56" spans="1:5" x14ac:dyDescent="0.2">
      <c r="A56" s="185"/>
      <c r="B56" s="185"/>
      <c r="C56" s="185"/>
      <c r="D56" s="185"/>
      <c r="E56" s="185"/>
    </row>
    <row r="57" spans="1:5" x14ac:dyDescent="0.2">
      <c r="A57" s="185"/>
      <c r="B57" s="185"/>
      <c r="C57" s="185"/>
      <c r="D57" s="185"/>
      <c r="E57" s="185"/>
    </row>
    <row r="58" spans="1:5" x14ac:dyDescent="0.2">
      <c r="A58" s="185"/>
      <c r="B58" s="185"/>
      <c r="C58" s="185"/>
      <c r="D58" s="185"/>
      <c r="E58" s="185"/>
    </row>
    <row r="59" spans="1:5" x14ac:dyDescent="0.2">
      <c r="A59" s="185"/>
      <c r="B59" s="185"/>
      <c r="C59" s="185"/>
      <c r="D59" s="185"/>
      <c r="E59" s="185"/>
    </row>
    <row r="60" spans="1:5" x14ac:dyDescent="0.2">
      <c r="A60" s="185"/>
      <c r="B60" s="185"/>
      <c r="C60" s="185"/>
      <c r="D60" s="185"/>
      <c r="E60" s="185"/>
    </row>
    <row r="61" spans="1:5" x14ac:dyDescent="0.2">
      <c r="A61" s="185"/>
      <c r="B61" s="185"/>
      <c r="C61" s="185"/>
      <c r="D61" s="185"/>
      <c r="E61" s="185"/>
    </row>
    <row r="62" spans="1:5" x14ac:dyDescent="0.2">
      <c r="A62" s="185"/>
      <c r="B62" s="185"/>
      <c r="C62" s="185"/>
      <c r="D62" s="185"/>
      <c r="E62" s="185"/>
    </row>
    <row r="63" spans="1:5" x14ac:dyDescent="0.2">
      <c r="A63" s="185"/>
      <c r="B63" s="185"/>
      <c r="C63" s="185"/>
      <c r="D63" s="185"/>
      <c r="E63" s="185"/>
    </row>
    <row r="64" spans="1:5" x14ac:dyDescent="0.2">
      <c r="A64" s="185"/>
      <c r="B64" s="185"/>
      <c r="C64" s="185"/>
      <c r="D64" s="185"/>
      <c r="E64" s="185"/>
    </row>
    <row r="65" spans="1:5" x14ac:dyDescent="0.2">
      <c r="A65" s="185"/>
      <c r="B65" s="185"/>
      <c r="C65" s="185"/>
      <c r="D65" s="185"/>
      <c r="E65" s="185"/>
    </row>
    <row r="66" spans="1:5" x14ac:dyDescent="0.2">
      <c r="A66" s="185"/>
      <c r="B66" s="185"/>
      <c r="C66" s="185"/>
      <c r="D66" s="185"/>
      <c r="E66" s="185"/>
    </row>
    <row r="67" spans="1:5" x14ac:dyDescent="0.2">
      <c r="A67" s="185"/>
      <c r="B67" s="185"/>
      <c r="C67" s="185"/>
      <c r="D67" s="185"/>
      <c r="E67" s="185"/>
    </row>
    <row r="68" spans="1:5" x14ac:dyDescent="0.2">
      <c r="A68" s="185"/>
      <c r="B68" s="185"/>
      <c r="C68" s="185"/>
      <c r="D68" s="185"/>
      <c r="E68" s="185"/>
    </row>
    <row r="69" spans="1:5" x14ac:dyDescent="0.2">
      <c r="A69" s="185"/>
      <c r="B69" s="185"/>
      <c r="C69" s="185"/>
      <c r="D69" s="185"/>
      <c r="E69" s="185"/>
    </row>
    <row r="70" spans="1:5" x14ac:dyDescent="0.2">
      <c r="A70" s="185"/>
      <c r="B70" s="185"/>
      <c r="C70" s="185"/>
      <c r="D70" s="185"/>
      <c r="E70" s="185"/>
    </row>
    <row r="71" spans="1:5" x14ac:dyDescent="0.2">
      <c r="A71" s="185"/>
      <c r="B71" s="185"/>
      <c r="C71" s="185"/>
      <c r="D71" s="185"/>
      <c r="E71" s="185"/>
    </row>
    <row r="72" spans="1:5" x14ac:dyDescent="0.2">
      <c r="A72" s="185"/>
      <c r="B72" s="185"/>
      <c r="C72" s="185"/>
      <c r="D72" s="185"/>
      <c r="E72" s="185"/>
    </row>
    <row r="73" spans="1:5" x14ac:dyDescent="0.2">
      <c r="A73" s="185"/>
      <c r="B73" s="185"/>
      <c r="C73" s="185"/>
      <c r="D73" s="185"/>
      <c r="E73" s="185"/>
    </row>
    <row r="74" spans="1:5" x14ac:dyDescent="0.2">
      <c r="A74" s="185"/>
      <c r="B74" s="185"/>
      <c r="C74" s="185"/>
      <c r="D74" s="185"/>
      <c r="E74" s="185"/>
    </row>
    <row r="75" spans="1:5" x14ac:dyDescent="0.2">
      <c r="A75" s="185"/>
      <c r="B75" s="185"/>
      <c r="C75" s="185"/>
      <c r="D75" s="185"/>
      <c r="E75" s="185"/>
    </row>
    <row r="76" spans="1:5" x14ac:dyDescent="0.2">
      <c r="A76" s="185"/>
      <c r="B76" s="185"/>
      <c r="C76" s="185"/>
      <c r="D76" s="185"/>
      <c r="E76" s="185"/>
    </row>
    <row r="77" spans="1:5" x14ac:dyDescent="0.2">
      <c r="A77" s="185"/>
      <c r="B77" s="185"/>
      <c r="C77" s="185"/>
      <c r="D77" s="185"/>
      <c r="E77" s="185"/>
    </row>
    <row r="78" spans="1:5" x14ac:dyDescent="0.2">
      <c r="A78" s="185"/>
      <c r="B78" s="185"/>
      <c r="C78" s="185"/>
      <c r="D78" s="185"/>
      <c r="E78" s="185"/>
    </row>
    <row r="79" spans="1:5" x14ac:dyDescent="0.2">
      <c r="A79" s="185"/>
      <c r="B79" s="185"/>
      <c r="C79" s="185"/>
      <c r="D79" s="185"/>
      <c r="E79" s="185"/>
    </row>
    <row r="80" spans="1:5" x14ac:dyDescent="0.2">
      <c r="A80" s="185"/>
      <c r="B80" s="185"/>
      <c r="C80" s="185"/>
      <c r="D80" s="185"/>
      <c r="E80" s="185"/>
    </row>
    <row r="81" spans="1:5" x14ac:dyDescent="0.2">
      <c r="A81" s="185"/>
      <c r="B81" s="185"/>
      <c r="C81" s="185"/>
      <c r="D81" s="185"/>
      <c r="E81" s="185"/>
    </row>
    <row r="82" spans="1:5" x14ac:dyDescent="0.2">
      <c r="A82" s="185"/>
      <c r="B82" s="185"/>
      <c r="C82" s="185"/>
      <c r="D82" s="185"/>
      <c r="E82" s="185"/>
    </row>
    <row r="83" spans="1:5" x14ac:dyDescent="0.2">
      <c r="A83" s="185"/>
      <c r="B83" s="185"/>
      <c r="C83" s="185"/>
      <c r="D83" s="185"/>
      <c r="E83" s="185"/>
    </row>
    <row r="84" spans="1:5" x14ac:dyDescent="0.2">
      <c r="A84" s="185"/>
      <c r="B84" s="185"/>
      <c r="C84" s="185"/>
      <c r="D84" s="185"/>
      <c r="E84" s="185"/>
    </row>
    <row r="85" spans="1:5" x14ac:dyDescent="0.2">
      <c r="A85" s="185"/>
      <c r="B85" s="185"/>
      <c r="C85" s="185"/>
      <c r="D85" s="185"/>
      <c r="E85" s="185"/>
    </row>
    <row r="86" spans="1:5" x14ac:dyDescent="0.2">
      <c r="A86" s="185"/>
      <c r="B86" s="185"/>
      <c r="C86" s="185"/>
      <c r="D86" s="185"/>
      <c r="E86" s="185"/>
    </row>
    <row r="87" spans="1:5" x14ac:dyDescent="0.2">
      <c r="A87" s="185"/>
      <c r="B87" s="185"/>
      <c r="C87" s="185"/>
      <c r="D87" s="185"/>
      <c r="E87" s="185"/>
    </row>
    <row r="88" spans="1:5" x14ac:dyDescent="0.2">
      <c r="A88" s="185"/>
      <c r="B88" s="185"/>
      <c r="C88" s="185"/>
      <c r="D88" s="185"/>
      <c r="E88" s="185"/>
    </row>
    <row r="89" spans="1:5" x14ac:dyDescent="0.2">
      <c r="A89" s="185"/>
      <c r="B89" s="185"/>
      <c r="C89" s="185"/>
      <c r="D89" s="185"/>
      <c r="E89" s="185"/>
    </row>
    <row r="90" spans="1:5" x14ac:dyDescent="0.2">
      <c r="A90" s="185"/>
      <c r="B90" s="185"/>
      <c r="C90" s="185"/>
      <c r="D90" s="185"/>
      <c r="E90" s="185"/>
    </row>
    <row r="91" spans="1:5" x14ac:dyDescent="0.2">
      <c r="A91" s="185"/>
      <c r="B91" s="185"/>
      <c r="C91" s="185"/>
      <c r="D91" s="185"/>
      <c r="E91" s="185"/>
    </row>
    <row r="92" spans="1:5" x14ac:dyDescent="0.2">
      <c r="A92" s="185"/>
      <c r="B92" s="185"/>
      <c r="C92" s="185"/>
      <c r="D92" s="185"/>
      <c r="E92" s="185"/>
    </row>
    <row r="93" spans="1:5" x14ac:dyDescent="0.2">
      <c r="A93" s="185"/>
      <c r="B93" s="185"/>
      <c r="C93" s="185"/>
      <c r="D93" s="185"/>
      <c r="E93" s="185"/>
    </row>
    <row r="94" spans="1:5" x14ac:dyDescent="0.2">
      <c r="A94" s="185"/>
      <c r="B94" s="185"/>
      <c r="C94" s="185"/>
      <c r="D94" s="185"/>
      <c r="E94" s="185"/>
    </row>
    <row r="95" spans="1:5" x14ac:dyDescent="0.2">
      <c r="A95" s="185"/>
      <c r="B95" s="185"/>
      <c r="C95" s="185"/>
      <c r="D95" s="185"/>
      <c r="E95" s="185"/>
    </row>
    <row r="96" spans="1:5" x14ac:dyDescent="0.2">
      <c r="A96" s="185"/>
      <c r="B96" s="185"/>
      <c r="C96" s="185"/>
      <c r="D96" s="185"/>
      <c r="E96" s="185"/>
    </row>
    <row r="97" spans="1:5" x14ac:dyDescent="0.2">
      <c r="A97" s="185"/>
      <c r="B97" s="185"/>
      <c r="C97" s="185"/>
      <c r="D97" s="185"/>
      <c r="E97" s="185"/>
    </row>
    <row r="98" spans="1:5" x14ac:dyDescent="0.2">
      <c r="A98" s="185"/>
      <c r="B98" s="185"/>
      <c r="C98" s="185"/>
      <c r="D98" s="185"/>
      <c r="E98" s="185"/>
    </row>
    <row r="99" spans="1:5" x14ac:dyDescent="0.2">
      <c r="A99" s="185"/>
      <c r="B99" s="185"/>
      <c r="C99" s="185"/>
      <c r="D99" s="185"/>
      <c r="E99" s="185"/>
    </row>
    <row r="100" spans="1:5" x14ac:dyDescent="0.2">
      <c r="A100" s="185"/>
      <c r="B100" s="185"/>
      <c r="C100" s="185"/>
      <c r="D100" s="185"/>
      <c r="E100" s="185"/>
    </row>
    <row r="101" spans="1:5" x14ac:dyDescent="0.2">
      <c r="A101" s="185"/>
      <c r="B101" s="185"/>
      <c r="C101" s="185"/>
      <c r="D101" s="185"/>
      <c r="E101" s="185"/>
    </row>
    <row r="102" spans="1:5" x14ac:dyDescent="0.2">
      <c r="A102" s="185"/>
      <c r="B102" s="185"/>
      <c r="C102" s="185"/>
      <c r="D102" s="185"/>
      <c r="E102" s="185"/>
    </row>
    <row r="103" spans="1:5" x14ac:dyDescent="0.2">
      <c r="A103" s="185"/>
      <c r="B103" s="185"/>
      <c r="C103" s="185"/>
      <c r="D103" s="185"/>
      <c r="E103" s="185"/>
    </row>
    <row r="104" spans="1:5" x14ac:dyDescent="0.2">
      <c r="A104" s="185"/>
      <c r="B104" s="185"/>
      <c r="C104" s="185"/>
      <c r="D104" s="185"/>
      <c r="E104" s="185"/>
    </row>
    <row r="105" spans="1:5" x14ac:dyDescent="0.2">
      <c r="A105" s="185"/>
      <c r="B105" s="185"/>
      <c r="C105" s="185"/>
      <c r="D105" s="185"/>
      <c r="E105" s="185"/>
    </row>
    <row r="106" spans="1:5" x14ac:dyDescent="0.2">
      <c r="A106" s="185"/>
      <c r="B106" s="185"/>
      <c r="C106" s="185"/>
      <c r="D106" s="185"/>
      <c r="E106" s="185"/>
    </row>
    <row r="107" spans="1:5" x14ac:dyDescent="0.2">
      <c r="A107" s="185"/>
      <c r="B107" s="185"/>
      <c r="C107" s="185"/>
      <c r="D107" s="185"/>
      <c r="E107" s="185"/>
    </row>
    <row r="108" spans="1:5" x14ac:dyDescent="0.2">
      <c r="A108" s="185"/>
      <c r="B108" s="185"/>
      <c r="C108" s="185"/>
      <c r="D108" s="185"/>
      <c r="E108" s="185"/>
    </row>
    <row r="109" spans="1:5" x14ac:dyDescent="0.2">
      <c r="A109" s="185"/>
      <c r="B109" s="185"/>
      <c r="C109" s="185"/>
      <c r="D109" s="185"/>
      <c r="E109" s="185"/>
    </row>
    <row r="110" spans="1:5" x14ac:dyDescent="0.2">
      <c r="A110" s="185"/>
      <c r="B110" s="185"/>
      <c r="C110" s="185"/>
      <c r="D110" s="185"/>
      <c r="E110" s="185"/>
    </row>
    <row r="111" spans="1:5" x14ac:dyDescent="0.2">
      <c r="A111" s="185"/>
      <c r="B111" s="185"/>
      <c r="C111" s="185"/>
      <c r="D111" s="185"/>
      <c r="E111" s="185"/>
    </row>
  </sheetData>
  <mergeCells count="2">
    <mergeCell ref="A2:E2"/>
    <mergeCell ref="A1:E1"/>
  </mergeCells>
  <phoneticPr fontId="0" type="noConversion"/>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9B573"/>
  </sheetPr>
  <dimension ref="A1:AF20"/>
  <sheetViews>
    <sheetView zoomScaleNormal="100" workbookViewId="0">
      <selection sqref="A1:AF1"/>
    </sheetView>
  </sheetViews>
  <sheetFormatPr defaultRowHeight="12.75" x14ac:dyDescent="0.2"/>
  <cols>
    <col min="1" max="1" width="15.140625" bestFit="1" customWidth="1"/>
    <col min="2" max="2" width="12.140625" bestFit="1" customWidth="1"/>
    <col min="3" max="3" width="23" bestFit="1" customWidth="1"/>
    <col min="4" max="4" width="7.140625" bestFit="1" customWidth="1"/>
    <col min="5" max="5" width="11.85546875" bestFit="1" customWidth="1"/>
    <col min="6" max="6" width="23.140625" bestFit="1" customWidth="1"/>
    <col min="7" max="7" width="19.5703125" bestFit="1" customWidth="1"/>
    <col min="8" max="8" width="40" bestFit="1" customWidth="1"/>
    <col min="9" max="9" width="19" bestFit="1" customWidth="1"/>
    <col min="10" max="10" width="27.28515625" bestFit="1" customWidth="1"/>
    <col min="11" max="11" width="27.85546875" bestFit="1" customWidth="1"/>
    <col min="12" max="12" width="27.7109375" bestFit="1" customWidth="1"/>
    <col min="13" max="13" width="28.140625" bestFit="1" customWidth="1"/>
    <col min="14" max="14" width="12.5703125" bestFit="1" customWidth="1"/>
    <col min="15" max="15" width="14.140625" bestFit="1" customWidth="1"/>
    <col min="16" max="16" width="13.7109375" bestFit="1" customWidth="1"/>
    <col min="17" max="17" width="19" bestFit="1" customWidth="1"/>
    <col min="18" max="18" width="23.42578125" bestFit="1" customWidth="1"/>
    <col min="19" max="19" width="19" bestFit="1" customWidth="1"/>
    <col min="20" max="20" width="11.28515625" bestFit="1" customWidth="1"/>
    <col min="21" max="21" width="7.7109375" bestFit="1" customWidth="1"/>
    <col min="22" max="22" width="17.28515625" bestFit="1" customWidth="1"/>
    <col min="23" max="23" width="17.7109375" bestFit="1" customWidth="1"/>
    <col min="24" max="24" width="22.140625" bestFit="1" customWidth="1"/>
    <col min="25" max="25" width="15.42578125" bestFit="1" customWidth="1"/>
    <col min="26" max="26" width="16.5703125" bestFit="1" customWidth="1"/>
    <col min="27" max="27" width="13.5703125" bestFit="1" customWidth="1"/>
    <col min="28" max="28" width="11" bestFit="1" customWidth="1"/>
    <col min="29" max="29" width="12.140625" bestFit="1" customWidth="1"/>
    <col min="30" max="30" width="13.140625" bestFit="1" customWidth="1"/>
    <col min="31" max="31" width="28" bestFit="1" customWidth="1"/>
    <col min="32" max="32" width="24.42578125" bestFit="1" customWidth="1"/>
  </cols>
  <sheetData>
    <row r="1" spans="1:32" s="1" customFormat="1" ht="45" customHeight="1" x14ac:dyDescent="0.2">
      <c r="A1" s="335" t="s">
        <v>205</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row>
    <row r="2" spans="1:32" s="43" customFormat="1" ht="171.75" customHeight="1" x14ac:dyDescent="0.2">
      <c r="A2" s="295" t="s">
        <v>293</v>
      </c>
      <c r="B2" s="296"/>
      <c r="C2" s="295" t="s">
        <v>294</v>
      </c>
      <c r="D2" s="296"/>
      <c r="E2" s="295" t="s">
        <v>295</v>
      </c>
      <c r="F2" s="296"/>
      <c r="G2" s="295" t="s">
        <v>296</v>
      </c>
      <c r="H2" s="297"/>
      <c r="I2" s="296"/>
      <c r="J2" s="159" t="s">
        <v>4119</v>
      </c>
      <c r="K2" s="42" t="s">
        <v>4120</v>
      </c>
      <c r="L2" s="295" t="s">
        <v>4111</v>
      </c>
      <c r="M2" s="297"/>
      <c r="N2" s="297"/>
      <c r="O2" s="297"/>
      <c r="P2" s="297"/>
      <c r="Q2" s="42" t="s">
        <v>297</v>
      </c>
      <c r="R2" s="295" t="s">
        <v>298</v>
      </c>
      <c r="S2" s="296"/>
      <c r="T2" s="295" t="s">
        <v>4127</v>
      </c>
      <c r="U2" s="297"/>
      <c r="V2" s="297"/>
      <c r="W2" s="334" t="s">
        <v>4128</v>
      </c>
      <c r="X2" s="295" t="s">
        <v>4129</v>
      </c>
      <c r="Y2" s="297"/>
      <c r="Z2" s="297"/>
      <c r="AA2" s="297"/>
      <c r="AB2" s="297"/>
      <c r="AC2" s="297"/>
      <c r="AD2" s="296"/>
      <c r="AE2" s="295" t="s">
        <v>4126</v>
      </c>
      <c r="AF2" s="296"/>
    </row>
    <row r="3" spans="1:32" s="98" customFormat="1" ht="15.75" x14ac:dyDescent="0.25">
      <c r="A3" s="95" t="s">
        <v>299</v>
      </c>
      <c r="B3" s="95" t="s">
        <v>300</v>
      </c>
      <c r="C3" s="95" t="s">
        <v>301</v>
      </c>
      <c r="D3" s="95" t="s">
        <v>302</v>
      </c>
      <c r="E3" s="95" t="s">
        <v>303</v>
      </c>
      <c r="F3" s="95" t="s">
        <v>304</v>
      </c>
      <c r="G3" s="96" t="s">
        <v>305</v>
      </c>
      <c r="H3" s="96" t="s">
        <v>306</v>
      </c>
      <c r="I3" s="95" t="s">
        <v>307</v>
      </c>
      <c r="J3" s="97" t="s">
        <v>308</v>
      </c>
      <c r="K3" s="97" t="s">
        <v>309</v>
      </c>
      <c r="L3" s="90" t="s">
        <v>233</v>
      </c>
      <c r="M3" s="111" t="s">
        <v>234</v>
      </c>
      <c r="N3" s="95" t="s">
        <v>4095</v>
      </c>
      <c r="O3" s="97" t="s">
        <v>4096</v>
      </c>
      <c r="P3" s="97" t="s">
        <v>310</v>
      </c>
      <c r="Q3" s="95" t="s">
        <v>311</v>
      </c>
      <c r="R3" s="95" t="s">
        <v>315</v>
      </c>
      <c r="S3" s="95" t="s">
        <v>316</v>
      </c>
      <c r="T3" s="95" t="s">
        <v>317</v>
      </c>
      <c r="U3" s="97" t="s">
        <v>318</v>
      </c>
      <c r="V3" s="97" t="s">
        <v>319</v>
      </c>
      <c r="W3" s="115" t="s">
        <v>324</v>
      </c>
      <c r="X3" s="97" t="s">
        <v>312</v>
      </c>
      <c r="Y3" s="97" t="s">
        <v>313</v>
      </c>
      <c r="Z3" s="107" t="s">
        <v>314</v>
      </c>
      <c r="AA3" s="96" t="s">
        <v>320</v>
      </c>
      <c r="AB3" s="96" t="s">
        <v>321</v>
      </c>
      <c r="AC3" s="96" t="s">
        <v>322</v>
      </c>
      <c r="AD3" s="96" t="s">
        <v>323</v>
      </c>
      <c r="AE3" s="97" t="s">
        <v>325</v>
      </c>
      <c r="AF3" s="107" t="s">
        <v>326</v>
      </c>
    </row>
    <row r="4" spans="1:32" s="2" customFormat="1" x14ac:dyDescent="0.2">
      <c r="A4" s="188"/>
      <c r="B4" s="188"/>
      <c r="C4" s="188"/>
      <c r="D4" s="188"/>
      <c r="E4" s="188"/>
      <c r="F4" s="188"/>
      <c r="G4" s="189"/>
      <c r="H4" s="189"/>
      <c r="I4" s="188"/>
      <c r="J4" s="188"/>
      <c r="K4" s="188"/>
      <c r="L4" s="188"/>
      <c r="M4" s="188"/>
      <c r="N4" s="188"/>
      <c r="O4" s="188"/>
      <c r="P4" s="188"/>
      <c r="Q4" s="188"/>
      <c r="R4" s="188"/>
      <c r="S4" s="188"/>
      <c r="T4" s="191"/>
      <c r="U4" s="188"/>
      <c r="V4" s="188"/>
      <c r="W4" s="188"/>
      <c r="X4" s="188"/>
      <c r="Y4" s="190"/>
      <c r="Z4" s="188"/>
      <c r="AA4" s="188"/>
      <c r="AB4" s="188"/>
      <c r="AC4" s="188"/>
      <c r="AD4" s="188"/>
      <c r="AE4" s="188"/>
      <c r="AF4" s="188"/>
    </row>
    <row r="5" spans="1:32" s="1" customFormat="1" x14ac:dyDescent="0.2">
      <c r="A5" s="145" t="s">
        <v>241</v>
      </c>
      <c r="B5" s="146"/>
      <c r="C5" s="147"/>
      <c r="D5" s="147"/>
      <c r="E5" s="147"/>
      <c r="F5" s="147"/>
      <c r="G5" s="147"/>
      <c r="H5" s="147"/>
      <c r="I5" s="147"/>
      <c r="J5" s="147"/>
      <c r="K5" s="147"/>
      <c r="L5" s="147"/>
      <c r="M5" s="147"/>
      <c r="N5" s="147"/>
      <c r="O5" s="147"/>
      <c r="P5" s="147"/>
      <c r="Q5" s="147"/>
      <c r="R5" s="147"/>
      <c r="S5" s="147"/>
      <c r="T5" s="193"/>
      <c r="U5" s="147"/>
      <c r="V5" s="147"/>
      <c r="W5" s="147"/>
      <c r="X5" s="147"/>
      <c r="Y5" s="192"/>
      <c r="Z5" s="147"/>
      <c r="AA5" s="147"/>
      <c r="AB5" s="147"/>
      <c r="AC5" s="147"/>
      <c r="AD5" s="147"/>
      <c r="AE5" s="147"/>
      <c r="AF5" s="147"/>
    </row>
    <row r="6" spans="1:32" s="1" customFormat="1" x14ac:dyDescent="0.2">
      <c r="A6" s="149">
        <v>111123</v>
      </c>
      <c r="B6" s="149" t="s">
        <v>327</v>
      </c>
      <c r="C6" s="150" t="s">
        <v>328</v>
      </c>
      <c r="D6" s="149" t="s">
        <v>329</v>
      </c>
      <c r="E6" s="149" t="s">
        <v>330</v>
      </c>
      <c r="F6" s="149" t="s">
        <v>331</v>
      </c>
      <c r="G6" s="151" t="s">
        <v>332</v>
      </c>
      <c r="H6" s="152" t="s">
        <v>333</v>
      </c>
      <c r="I6" s="149">
        <v>1.2</v>
      </c>
      <c r="J6" s="149"/>
      <c r="K6" s="149" t="s">
        <v>334</v>
      </c>
      <c r="L6" s="149" t="s">
        <v>242</v>
      </c>
      <c r="M6" s="149" t="s">
        <v>243</v>
      </c>
      <c r="N6" s="149" t="s">
        <v>246</v>
      </c>
      <c r="O6" s="149" t="s">
        <v>243</v>
      </c>
      <c r="P6" s="149">
        <v>111126</v>
      </c>
      <c r="Q6" s="149" t="s">
        <v>335</v>
      </c>
      <c r="R6" s="149" t="s">
        <v>337</v>
      </c>
      <c r="S6" s="149" t="s">
        <v>338</v>
      </c>
      <c r="T6" s="195">
        <v>42852</v>
      </c>
      <c r="U6" s="149" t="s">
        <v>339</v>
      </c>
      <c r="V6" s="149" t="s">
        <v>340</v>
      </c>
      <c r="W6" s="153">
        <v>44561</v>
      </c>
      <c r="X6" s="149" t="s">
        <v>336</v>
      </c>
      <c r="Y6" s="194">
        <v>36.057692307692307</v>
      </c>
      <c r="Z6" s="194">
        <v>75000</v>
      </c>
      <c r="AA6" s="195">
        <v>43870</v>
      </c>
      <c r="AB6" s="195">
        <v>43870</v>
      </c>
      <c r="AC6" s="195">
        <v>26383</v>
      </c>
      <c r="AD6" s="149" t="s">
        <v>341</v>
      </c>
      <c r="AE6" s="149" t="s">
        <v>342</v>
      </c>
      <c r="AF6" s="194" t="s">
        <v>343</v>
      </c>
    </row>
    <row r="7" spans="1:32" s="1" customFormat="1" x14ac:dyDescent="0.2">
      <c r="A7" s="147">
        <v>111124</v>
      </c>
      <c r="B7" s="147" t="s">
        <v>344</v>
      </c>
      <c r="C7" s="147" t="s">
        <v>345</v>
      </c>
      <c r="D7" s="147" t="s">
        <v>346</v>
      </c>
      <c r="E7" s="147" t="s">
        <v>347</v>
      </c>
      <c r="F7" s="147" t="s">
        <v>348</v>
      </c>
      <c r="G7" s="147" t="s">
        <v>349</v>
      </c>
      <c r="H7" s="154" t="s">
        <v>350</v>
      </c>
      <c r="I7" s="147" t="s">
        <v>351</v>
      </c>
      <c r="J7" s="147"/>
      <c r="K7" s="147" t="s">
        <v>334</v>
      </c>
      <c r="L7" s="147" t="s">
        <v>247</v>
      </c>
      <c r="M7" s="147" t="s">
        <v>248</v>
      </c>
      <c r="N7" s="147" t="s">
        <v>252</v>
      </c>
      <c r="O7" s="147" t="s">
        <v>248</v>
      </c>
      <c r="P7" s="147">
        <v>111161</v>
      </c>
      <c r="Q7" s="147" t="s">
        <v>352</v>
      </c>
      <c r="R7" s="147" t="s">
        <v>354</v>
      </c>
      <c r="S7" s="147" t="s">
        <v>355</v>
      </c>
      <c r="T7" s="193">
        <v>40983</v>
      </c>
      <c r="U7" s="147" t="s">
        <v>339</v>
      </c>
      <c r="V7" s="147" t="s">
        <v>356</v>
      </c>
      <c r="W7" s="148">
        <v>44561</v>
      </c>
      <c r="X7" s="147" t="s">
        <v>353</v>
      </c>
      <c r="Y7" s="192">
        <v>28.85</v>
      </c>
      <c r="Z7" s="192">
        <v>60000</v>
      </c>
      <c r="AA7" s="193">
        <v>40983</v>
      </c>
      <c r="AB7" s="193">
        <v>40983</v>
      </c>
      <c r="AC7" s="193">
        <v>32301</v>
      </c>
      <c r="AD7" s="147" t="s">
        <v>357</v>
      </c>
      <c r="AE7" s="147" t="s">
        <v>343</v>
      </c>
      <c r="AF7" s="192" t="s">
        <v>342</v>
      </c>
    </row>
    <row r="8" spans="1:32" s="1" customFormat="1" x14ac:dyDescent="0.2">
      <c r="A8" s="149">
        <v>111125</v>
      </c>
      <c r="B8" s="149" t="s">
        <v>358</v>
      </c>
      <c r="C8" s="149" t="s">
        <v>359</v>
      </c>
      <c r="D8" s="149" t="s">
        <v>329</v>
      </c>
      <c r="E8" s="149" t="s">
        <v>360</v>
      </c>
      <c r="F8" s="149" t="s">
        <v>361</v>
      </c>
      <c r="G8" s="151">
        <v>9</v>
      </c>
      <c r="H8" s="152" t="s">
        <v>362</v>
      </c>
      <c r="I8" s="149" t="s">
        <v>363</v>
      </c>
      <c r="J8" s="149"/>
      <c r="K8" s="149" t="s">
        <v>364</v>
      </c>
      <c r="L8" s="149" t="s">
        <v>253</v>
      </c>
      <c r="M8" s="149" t="s">
        <v>254</v>
      </c>
      <c r="N8" s="149" t="s">
        <v>257</v>
      </c>
      <c r="O8" s="149" t="s">
        <v>254</v>
      </c>
      <c r="P8" s="149">
        <v>111130</v>
      </c>
      <c r="Q8" s="149" t="s">
        <v>335</v>
      </c>
      <c r="R8" s="149" t="s">
        <v>366</v>
      </c>
      <c r="S8" s="149" t="s">
        <v>366</v>
      </c>
      <c r="T8" s="195">
        <v>43291</v>
      </c>
      <c r="U8" s="149" t="s">
        <v>367</v>
      </c>
      <c r="V8" s="149" t="s">
        <v>356</v>
      </c>
      <c r="W8" s="153">
        <v>44561</v>
      </c>
      <c r="X8" s="149" t="s">
        <v>365</v>
      </c>
      <c r="Y8" s="194">
        <v>12.01923076923077</v>
      </c>
      <c r="Z8" s="194">
        <v>25000</v>
      </c>
      <c r="AA8" s="195">
        <v>43291</v>
      </c>
      <c r="AB8" s="195">
        <v>43291</v>
      </c>
      <c r="AC8" s="195">
        <v>34213</v>
      </c>
      <c r="AD8" s="149" t="s">
        <v>364</v>
      </c>
      <c r="AE8" s="149" t="s">
        <v>342</v>
      </c>
      <c r="AF8" s="194" t="s">
        <v>342</v>
      </c>
    </row>
    <row r="9" spans="1:32" s="1" customFormat="1" x14ac:dyDescent="0.2">
      <c r="A9" s="147">
        <v>111126</v>
      </c>
      <c r="B9" s="147" t="s">
        <v>368</v>
      </c>
      <c r="C9" s="147" t="s">
        <v>369</v>
      </c>
      <c r="D9" s="147" t="s">
        <v>346</v>
      </c>
      <c r="E9" s="147" t="s">
        <v>370</v>
      </c>
      <c r="F9" s="147" t="s">
        <v>371</v>
      </c>
      <c r="G9" s="147" t="s">
        <v>372</v>
      </c>
      <c r="H9" s="154" t="s">
        <v>373</v>
      </c>
      <c r="I9" s="147">
        <v>1.2</v>
      </c>
      <c r="J9" s="147"/>
      <c r="K9" s="147" t="s">
        <v>374</v>
      </c>
      <c r="L9" s="147" t="s">
        <v>242</v>
      </c>
      <c r="M9" s="147" t="s">
        <v>243</v>
      </c>
      <c r="N9" s="147" t="s">
        <v>246</v>
      </c>
      <c r="O9" s="147" t="s">
        <v>243</v>
      </c>
      <c r="P9" s="147">
        <v>111201</v>
      </c>
      <c r="Q9" s="147" t="s">
        <v>352</v>
      </c>
      <c r="R9" s="147" t="s">
        <v>354</v>
      </c>
      <c r="S9" s="147" t="s">
        <v>355</v>
      </c>
      <c r="T9" s="193">
        <v>44071</v>
      </c>
      <c r="U9" s="147" t="s">
        <v>339</v>
      </c>
      <c r="V9" s="147" t="s">
        <v>340</v>
      </c>
      <c r="W9" s="148">
        <v>44561</v>
      </c>
      <c r="X9" s="147" t="s">
        <v>375</v>
      </c>
      <c r="Y9" s="192">
        <v>49.03846153846154</v>
      </c>
      <c r="Z9" s="192">
        <v>102000</v>
      </c>
      <c r="AA9" s="193">
        <v>44071</v>
      </c>
      <c r="AB9" s="193">
        <v>44071</v>
      </c>
      <c r="AC9" s="193">
        <v>23219</v>
      </c>
      <c r="AD9" s="147" t="s">
        <v>341</v>
      </c>
      <c r="AE9" s="147" t="s">
        <v>342</v>
      </c>
      <c r="AF9" s="192" t="s">
        <v>342</v>
      </c>
    </row>
    <row r="10" spans="1:32" s="1" customFormat="1" x14ac:dyDescent="0.2">
      <c r="A10" s="186"/>
      <c r="B10" s="186"/>
      <c r="C10" s="186"/>
      <c r="D10" s="186"/>
      <c r="E10" s="186"/>
      <c r="F10" s="186"/>
      <c r="G10" s="157"/>
      <c r="H10" s="196"/>
      <c r="I10" s="186"/>
      <c r="J10" s="186"/>
      <c r="K10" s="186"/>
      <c r="L10" s="186"/>
      <c r="M10" s="186"/>
      <c r="N10" s="186"/>
      <c r="O10" s="186"/>
      <c r="P10" s="186"/>
      <c r="Q10" s="186"/>
      <c r="R10" s="186"/>
      <c r="S10" s="186"/>
      <c r="T10" s="198"/>
      <c r="U10" s="186"/>
      <c r="V10" s="186"/>
      <c r="W10" s="199"/>
      <c r="X10" s="186"/>
      <c r="Y10" s="197"/>
      <c r="Z10" s="197"/>
      <c r="AA10" s="198"/>
      <c r="AB10" s="198"/>
      <c r="AC10" s="198"/>
      <c r="AD10" s="186"/>
      <c r="AE10" s="186"/>
      <c r="AF10" s="186"/>
    </row>
    <row r="11" spans="1:32" s="1" customFormat="1" x14ac:dyDescent="0.2">
      <c r="A11" s="155"/>
      <c r="B11" s="155"/>
      <c r="C11" s="155"/>
      <c r="D11" s="155"/>
      <c r="E11" s="155"/>
      <c r="F11" s="155"/>
      <c r="G11" s="155"/>
      <c r="H11" s="200"/>
      <c r="I11" s="155"/>
      <c r="J11" s="155"/>
      <c r="K11" s="155"/>
      <c r="L11" s="155"/>
      <c r="M11" s="155"/>
      <c r="N11" s="155"/>
      <c r="O11" s="155"/>
      <c r="P11" s="155"/>
      <c r="Q11" s="155"/>
      <c r="R11" s="155"/>
      <c r="S11" s="155"/>
      <c r="T11" s="202"/>
      <c r="U11" s="155"/>
      <c r="V11" s="155"/>
      <c r="W11" s="203"/>
      <c r="X11" s="155"/>
      <c r="Y11" s="201"/>
      <c r="Z11" s="201"/>
      <c r="AA11" s="202"/>
      <c r="AB11" s="202"/>
      <c r="AC11" s="202"/>
      <c r="AD11" s="155"/>
      <c r="AE11" s="155"/>
      <c r="AF11" s="155"/>
    </row>
    <row r="12" spans="1:32" s="1" customFormat="1" x14ac:dyDescent="0.2">
      <c r="A12" s="186"/>
      <c r="B12" s="186"/>
      <c r="C12" s="186"/>
      <c r="D12" s="186"/>
      <c r="E12" s="186"/>
      <c r="F12" s="186"/>
      <c r="G12" s="157"/>
      <c r="H12" s="196"/>
      <c r="I12" s="186"/>
      <c r="J12" s="186"/>
      <c r="K12" s="186"/>
      <c r="L12" s="186"/>
      <c r="M12" s="186"/>
      <c r="N12" s="186"/>
      <c r="O12" s="186"/>
      <c r="P12" s="186"/>
      <c r="Q12" s="186"/>
      <c r="R12" s="186"/>
      <c r="S12" s="186"/>
      <c r="T12" s="198"/>
      <c r="U12" s="186"/>
      <c r="V12" s="186"/>
      <c r="W12" s="199"/>
      <c r="X12" s="186"/>
      <c r="Y12" s="197"/>
      <c r="Z12" s="197"/>
      <c r="AA12" s="198"/>
      <c r="AB12" s="198"/>
      <c r="AC12" s="198"/>
      <c r="AD12" s="186"/>
      <c r="AE12" s="186"/>
      <c r="AF12" s="186"/>
    </row>
    <row r="13" spans="1:32" s="1" customFormat="1" x14ac:dyDescent="0.2">
      <c r="A13" s="155"/>
      <c r="B13" s="155"/>
      <c r="C13" s="155"/>
      <c r="D13" s="155"/>
      <c r="E13" s="155"/>
      <c r="F13" s="155"/>
      <c r="G13" s="155"/>
      <c r="H13" s="200"/>
      <c r="I13" s="155"/>
      <c r="J13" s="155"/>
      <c r="K13" s="155"/>
      <c r="L13" s="155"/>
      <c r="M13" s="155"/>
      <c r="N13" s="155"/>
      <c r="O13" s="155"/>
      <c r="P13" s="155"/>
      <c r="Q13" s="155"/>
      <c r="R13" s="155"/>
      <c r="S13" s="155"/>
      <c r="T13" s="202"/>
      <c r="U13" s="155"/>
      <c r="V13" s="155"/>
      <c r="W13" s="203"/>
      <c r="X13" s="155"/>
      <c r="Y13" s="201"/>
      <c r="Z13" s="201"/>
      <c r="AA13" s="202"/>
      <c r="AB13" s="202"/>
      <c r="AC13" s="202"/>
      <c r="AD13" s="155"/>
      <c r="AE13" s="155"/>
      <c r="AF13" s="155"/>
    </row>
    <row r="14" spans="1:32" s="1" customFormat="1" x14ac:dyDescent="0.2">
      <c r="A14" s="186"/>
      <c r="B14" s="186"/>
      <c r="C14" s="186"/>
      <c r="D14" s="186"/>
      <c r="E14" s="186"/>
      <c r="F14" s="186"/>
      <c r="G14" s="157"/>
      <c r="H14" s="196"/>
      <c r="I14" s="186"/>
      <c r="J14" s="186"/>
      <c r="K14" s="186"/>
      <c r="L14" s="186"/>
      <c r="M14" s="186"/>
      <c r="N14" s="186"/>
      <c r="O14" s="186"/>
      <c r="P14" s="186"/>
      <c r="Q14" s="186"/>
      <c r="R14" s="186"/>
      <c r="S14" s="186"/>
      <c r="T14" s="198"/>
      <c r="U14" s="186"/>
      <c r="V14" s="186"/>
      <c r="W14" s="199"/>
      <c r="X14" s="186"/>
      <c r="Y14" s="197"/>
      <c r="Z14" s="197"/>
      <c r="AA14" s="198"/>
      <c r="AB14" s="198"/>
      <c r="AC14" s="198"/>
      <c r="AD14" s="186"/>
      <c r="AE14" s="186"/>
      <c r="AF14" s="186"/>
    </row>
    <row r="15" spans="1:32" s="1" customFormat="1" x14ac:dyDescent="0.2">
      <c r="A15" s="155"/>
      <c r="B15" s="155"/>
      <c r="C15" s="155"/>
      <c r="D15" s="155"/>
      <c r="E15" s="155"/>
      <c r="F15" s="155"/>
      <c r="G15" s="155"/>
      <c r="H15" s="200"/>
      <c r="I15" s="155"/>
      <c r="J15" s="155"/>
      <c r="K15" s="155"/>
      <c r="L15" s="155"/>
      <c r="M15" s="155"/>
      <c r="N15" s="155"/>
      <c r="O15" s="155"/>
      <c r="P15" s="155"/>
      <c r="Q15" s="155"/>
      <c r="R15" s="155"/>
      <c r="S15" s="155"/>
      <c r="T15" s="202"/>
      <c r="U15" s="155"/>
      <c r="V15" s="155"/>
      <c r="W15" s="203"/>
      <c r="X15" s="155"/>
      <c r="Y15" s="201"/>
      <c r="Z15" s="201"/>
      <c r="AA15" s="202"/>
      <c r="AB15" s="202"/>
      <c r="AC15" s="202"/>
      <c r="AD15" s="155"/>
      <c r="AE15" s="155"/>
      <c r="AF15" s="155"/>
    </row>
    <row r="16" spans="1:32" s="1" customFormat="1" x14ac:dyDescent="0.2">
      <c r="A16" s="186"/>
      <c r="B16" s="186"/>
      <c r="C16" s="186"/>
      <c r="D16" s="186"/>
      <c r="E16" s="186"/>
      <c r="F16" s="186"/>
      <c r="G16" s="157"/>
      <c r="H16" s="196"/>
      <c r="I16" s="186"/>
      <c r="J16" s="186"/>
      <c r="K16" s="186"/>
      <c r="L16" s="186"/>
      <c r="M16" s="186"/>
      <c r="N16" s="186"/>
      <c r="O16" s="186"/>
      <c r="P16" s="186"/>
      <c r="Q16" s="186"/>
      <c r="R16" s="186"/>
      <c r="S16" s="186"/>
      <c r="T16" s="198"/>
      <c r="U16" s="186"/>
      <c r="V16" s="186"/>
      <c r="W16" s="199"/>
      <c r="X16" s="186"/>
      <c r="Y16" s="197"/>
      <c r="Z16" s="197"/>
      <c r="AA16" s="198"/>
      <c r="AB16" s="198"/>
      <c r="AC16" s="198"/>
      <c r="AD16" s="186"/>
      <c r="AE16" s="186"/>
      <c r="AF16" s="186"/>
    </row>
    <row r="17" spans="1:32" s="1" customFormat="1" x14ac:dyDescent="0.2">
      <c r="A17" s="155"/>
      <c r="B17" s="155"/>
      <c r="C17" s="155"/>
      <c r="D17" s="155"/>
      <c r="E17" s="155"/>
      <c r="F17" s="155"/>
      <c r="G17" s="155"/>
      <c r="H17" s="200"/>
      <c r="I17" s="155"/>
      <c r="J17" s="155"/>
      <c r="K17" s="155"/>
      <c r="L17" s="155"/>
      <c r="M17" s="155"/>
      <c r="N17" s="155"/>
      <c r="O17" s="155"/>
      <c r="P17" s="155"/>
      <c r="Q17" s="155"/>
      <c r="R17" s="155"/>
      <c r="S17" s="155"/>
      <c r="T17" s="202"/>
      <c r="U17" s="155"/>
      <c r="V17" s="155"/>
      <c r="W17" s="203"/>
      <c r="X17" s="155"/>
      <c r="Y17" s="201"/>
      <c r="Z17" s="201"/>
      <c r="AA17" s="202"/>
      <c r="AB17" s="202"/>
      <c r="AC17" s="202"/>
      <c r="AD17" s="155"/>
      <c r="AE17" s="155"/>
      <c r="AF17" s="155"/>
    </row>
    <row r="18" spans="1:32" s="1" customFormat="1" x14ac:dyDescent="0.2">
      <c r="A18" s="186"/>
      <c r="B18" s="186"/>
      <c r="C18" s="186"/>
      <c r="D18" s="186"/>
      <c r="E18" s="186"/>
      <c r="F18" s="186"/>
      <c r="G18" s="157"/>
      <c r="H18" s="196"/>
      <c r="I18" s="186"/>
      <c r="J18" s="186"/>
      <c r="K18" s="186"/>
      <c r="L18" s="186"/>
      <c r="M18" s="186"/>
      <c r="N18" s="186"/>
      <c r="O18" s="186"/>
      <c r="P18" s="186"/>
      <c r="Q18" s="186"/>
      <c r="R18" s="186"/>
      <c r="S18" s="186"/>
      <c r="T18" s="198"/>
      <c r="U18" s="186"/>
      <c r="V18" s="186"/>
      <c r="W18" s="199"/>
      <c r="X18" s="186"/>
      <c r="Y18" s="197"/>
      <c r="Z18" s="197"/>
      <c r="AA18" s="198"/>
      <c r="AB18" s="198"/>
      <c r="AC18" s="198"/>
      <c r="AD18" s="186"/>
      <c r="AE18" s="186"/>
      <c r="AF18" s="186"/>
    </row>
    <row r="19" spans="1:32" s="1" customFormat="1" x14ac:dyDescent="0.2">
      <c r="A19" s="155"/>
      <c r="B19" s="155"/>
      <c r="C19" s="155"/>
      <c r="D19" s="155"/>
      <c r="E19" s="155"/>
      <c r="F19" s="155"/>
      <c r="G19" s="155"/>
      <c r="H19" s="200"/>
      <c r="I19" s="155"/>
      <c r="J19" s="155"/>
      <c r="K19" s="155"/>
      <c r="L19" s="155"/>
      <c r="M19" s="155"/>
      <c r="N19" s="155"/>
      <c r="O19" s="155"/>
      <c r="P19" s="155"/>
      <c r="Q19" s="155"/>
      <c r="R19" s="155"/>
      <c r="S19" s="155"/>
      <c r="T19" s="202"/>
      <c r="U19" s="155"/>
      <c r="V19" s="155"/>
      <c r="W19" s="203"/>
      <c r="X19" s="155"/>
      <c r="Y19" s="201"/>
      <c r="Z19" s="201"/>
      <c r="AA19" s="202"/>
      <c r="AB19" s="202"/>
      <c r="AC19" s="202"/>
      <c r="AD19" s="155"/>
      <c r="AE19" s="155"/>
      <c r="AF19" s="155"/>
    </row>
    <row r="20" spans="1:32" s="1" customFormat="1" x14ac:dyDescent="0.2">
      <c r="A20" s="186"/>
      <c r="B20" s="186"/>
      <c r="C20" s="186"/>
      <c r="D20" s="186"/>
      <c r="E20" s="186"/>
      <c r="F20" s="186"/>
      <c r="G20" s="157"/>
      <c r="H20" s="196"/>
      <c r="I20" s="186"/>
      <c r="J20" s="186"/>
      <c r="K20" s="186"/>
      <c r="L20" s="186"/>
      <c r="M20" s="186"/>
      <c r="N20" s="186"/>
      <c r="O20" s="186"/>
      <c r="P20" s="186"/>
      <c r="Q20" s="186"/>
      <c r="R20" s="186"/>
      <c r="S20" s="186"/>
      <c r="T20" s="198"/>
      <c r="U20" s="186"/>
      <c r="V20" s="186"/>
      <c r="W20" s="199"/>
      <c r="X20" s="186"/>
      <c r="Y20" s="197"/>
      <c r="Z20" s="197"/>
      <c r="AA20" s="198"/>
      <c r="AB20" s="198"/>
      <c r="AC20" s="198"/>
      <c r="AD20" s="186"/>
      <c r="AE20" s="186"/>
      <c r="AF20" s="186"/>
    </row>
  </sheetData>
  <mergeCells count="10">
    <mergeCell ref="A1:AF1"/>
    <mergeCell ref="AE2:AF2"/>
    <mergeCell ref="A2:B2"/>
    <mergeCell ref="C2:D2"/>
    <mergeCell ref="E2:F2"/>
    <mergeCell ref="G2:I2"/>
    <mergeCell ref="R2:S2"/>
    <mergeCell ref="L2:P2"/>
    <mergeCell ref="T2:V2"/>
    <mergeCell ref="X2:AD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9B573"/>
  </sheetPr>
  <dimension ref="A1:AB15"/>
  <sheetViews>
    <sheetView zoomScaleNormal="100" workbookViewId="0">
      <selection sqref="A1:AB1"/>
    </sheetView>
  </sheetViews>
  <sheetFormatPr defaultRowHeight="12.75" x14ac:dyDescent="0.2"/>
  <cols>
    <col min="1" max="1" width="14.5703125" bestFit="1" customWidth="1"/>
    <col min="2" max="2" width="15.140625" bestFit="1" customWidth="1"/>
    <col min="3" max="3" width="18.7109375" bestFit="1" customWidth="1"/>
    <col min="4" max="4" width="17.140625" bestFit="1" customWidth="1"/>
    <col min="5" max="5" width="8.5703125" bestFit="1" customWidth="1"/>
    <col min="6" max="6" width="26.28515625" bestFit="1" customWidth="1"/>
    <col min="7" max="7" width="24.85546875" bestFit="1" customWidth="1"/>
    <col min="8" max="8" width="23.7109375" bestFit="1" customWidth="1"/>
    <col min="9" max="9" width="19.5703125" bestFit="1" customWidth="1"/>
    <col min="10" max="10" width="33.140625" bestFit="1" customWidth="1"/>
    <col min="11" max="11" width="19" bestFit="1" customWidth="1"/>
    <col min="12" max="12" width="27.7109375" bestFit="1" customWidth="1"/>
    <col min="13" max="13" width="28.140625" bestFit="1" customWidth="1"/>
    <col min="14" max="14" width="12.5703125" bestFit="1" customWidth="1"/>
    <col min="15" max="15" width="14.140625" bestFit="1" customWidth="1"/>
    <col min="16" max="16" width="13.7109375" bestFit="1" customWidth="1"/>
    <col min="17" max="17" width="19" bestFit="1" customWidth="1"/>
    <col min="18" max="18" width="29.7109375" bestFit="1" customWidth="1"/>
    <col min="19" max="19" width="19.42578125" bestFit="1" customWidth="1"/>
    <col min="20" max="20" width="11.28515625" bestFit="1" customWidth="1"/>
    <col min="21" max="21" width="24.140625" bestFit="1" customWidth="1"/>
    <col min="22" max="22" width="19.42578125" bestFit="1" customWidth="1"/>
    <col min="23" max="23" width="24.85546875" bestFit="1" customWidth="1"/>
    <col min="24" max="24" width="19.28515625" bestFit="1" customWidth="1"/>
    <col min="25" max="25" width="23.42578125" bestFit="1" customWidth="1"/>
    <col min="26" max="26" width="33.28515625" bestFit="1" customWidth="1"/>
    <col min="27" max="27" width="23.42578125" bestFit="1" customWidth="1"/>
    <col min="28" max="28" width="25.28515625" bestFit="1" customWidth="1"/>
  </cols>
  <sheetData>
    <row r="1" spans="1:28" s="1" customFormat="1" ht="45" x14ac:dyDescent="0.6">
      <c r="A1" s="289" t="s">
        <v>376</v>
      </c>
      <c r="B1" s="289"/>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row>
    <row r="2" spans="1:28" s="28" customFormat="1" ht="110.25" customHeight="1" x14ac:dyDescent="0.25">
      <c r="A2" s="298" t="s">
        <v>377</v>
      </c>
      <c r="B2" s="299"/>
      <c r="C2" s="299"/>
      <c r="D2" s="299"/>
      <c r="E2" s="300"/>
      <c r="F2" s="301" t="s">
        <v>4114</v>
      </c>
      <c r="G2" s="301"/>
      <c r="H2" s="301"/>
      <c r="I2" s="301"/>
      <c r="J2" s="301"/>
      <c r="K2" s="302"/>
      <c r="L2" s="303" t="s">
        <v>4112</v>
      </c>
      <c r="M2" s="301"/>
      <c r="N2" s="301"/>
      <c r="O2" s="301"/>
      <c r="P2" s="302"/>
      <c r="Q2" s="112" t="s">
        <v>378</v>
      </c>
      <c r="R2" s="301" t="s">
        <v>379</v>
      </c>
      <c r="S2" s="301"/>
      <c r="T2" s="301"/>
      <c r="U2" s="301"/>
      <c r="V2" s="301"/>
      <c r="W2" s="301"/>
      <c r="X2" s="304"/>
      <c r="Y2" s="301" t="s">
        <v>380</v>
      </c>
      <c r="Z2" s="304"/>
      <c r="AA2" s="301" t="s">
        <v>381</v>
      </c>
      <c r="AB2" s="304"/>
    </row>
    <row r="3" spans="1:28" s="28" customFormat="1" ht="31.5" x14ac:dyDescent="0.25">
      <c r="A3" s="91" t="s">
        <v>382</v>
      </c>
      <c r="B3" s="91" t="s">
        <v>299</v>
      </c>
      <c r="C3" s="92" t="s">
        <v>383</v>
      </c>
      <c r="D3" s="95" t="s">
        <v>301</v>
      </c>
      <c r="E3" s="92" t="s">
        <v>302</v>
      </c>
      <c r="F3" s="93" t="s">
        <v>384</v>
      </c>
      <c r="G3" s="93" t="s">
        <v>385</v>
      </c>
      <c r="H3" s="337" t="s">
        <v>386</v>
      </c>
      <c r="I3" s="91" t="s">
        <v>305</v>
      </c>
      <c r="J3" s="91" t="s">
        <v>306</v>
      </c>
      <c r="K3" s="115" t="s">
        <v>307</v>
      </c>
      <c r="L3" s="90" t="s">
        <v>233</v>
      </c>
      <c r="M3" s="111" t="s">
        <v>234</v>
      </c>
      <c r="N3" s="95" t="s">
        <v>4095</v>
      </c>
      <c r="O3" s="97" t="s">
        <v>4096</v>
      </c>
      <c r="P3" s="91" t="s">
        <v>310</v>
      </c>
      <c r="Q3" s="115" t="s">
        <v>311</v>
      </c>
      <c r="R3" s="93" t="s">
        <v>387</v>
      </c>
      <c r="S3" s="92" t="s">
        <v>388</v>
      </c>
      <c r="T3" s="92" t="s">
        <v>317</v>
      </c>
      <c r="U3" s="91" t="s">
        <v>389</v>
      </c>
      <c r="V3" s="91" t="s">
        <v>390</v>
      </c>
      <c r="W3" s="91" t="s">
        <v>391</v>
      </c>
      <c r="X3" s="91" t="s">
        <v>392</v>
      </c>
      <c r="Y3" s="91" t="s">
        <v>393</v>
      </c>
      <c r="Z3" s="91" t="s">
        <v>394</v>
      </c>
      <c r="AA3" s="92" t="s">
        <v>315</v>
      </c>
      <c r="AB3" s="94" t="s">
        <v>316</v>
      </c>
    </row>
    <row r="4" spans="1:28" s="1" customFormat="1" x14ac:dyDescent="0.2">
      <c r="A4" s="155" t="s">
        <v>240</v>
      </c>
      <c r="B4" s="155" t="s">
        <v>240</v>
      </c>
      <c r="C4" s="155" t="s">
        <v>240</v>
      </c>
      <c r="D4" s="155" t="s">
        <v>240</v>
      </c>
      <c r="E4" s="155" t="s">
        <v>240</v>
      </c>
      <c r="F4" s="155" t="s">
        <v>240</v>
      </c>
      <c r="G4" s="155" t="s">
        <v>240</v>
      </c>
      <c r="H4" s="155"/>
      <c r="I4" s="155" t="s">
        <v>240</v>
      </c>
      <c r="J4" s="155" t="s">
        <v>240</v>
      </c>
      <c r="K4" s="155" t="s">
        <v>240</v>
      </c>
      <c r="L4" s="155"/>
      <c r="M4" s="155"/>
      <c r="N4" s="155" t="s">
        <v>240</v>
      </c>
      <c r="O4" s="155" t="s">
        <v>240</v>
      </c>
      <c r="P4" s="155" t="s">
        <v>240</v>
      </c>
      <c r="Q4" s="155" t="s">
        <v>240</v>
      </c>
      <c r="R4" s="155" t="s">
        <v>240</v>
      </c>
      <c r="S4" s="155" t="s">
        <v>240</v>
      </c>
      <c r="T4" s="155" t="s">
        <v>240</v>
      </c>
      <c r="U4" s="155"/>
      <c r="V4" s="155"/>
      <c r="W4" s="155" t="s">
        <v>240</v>
      </c>
      <c r="X4" s="155" t="s">
        <v>240</v>
      </c>
      <c r="Y4" s="155" t="s">
        <v>240</v>
      </c>
      <c r="Z4" s="155" t="s">
        <v>240</v>
      </c>
      <c r="AA4" s="155" t="s">
        <v>240</v>
      </c>
      <c r="AB4" s="155" t="s">
        <v>240</v>
      </c>
    </row>
    <row r="5" spans="1:28" s="1" customFormat="1" x14ac:dyDescent="0.2">
      <c r="A5" s="156" t="s">
        <v>241</v>
      </c>
      <c r="B5" s="157" t="s">
        <v>240</v>
      </c>
      <c r="C5" s="157" t="s">
        <v>240</v>
      </c>
      <c r="D5" s="157" t="s">
        <v>240</v>
      </c>
      <c r="E5" s="157" t="s">
        <v>240</v>
      </c>
      <c r="F5" s="157" t="s">
        <v>240</v>
      </c>
      <c r="G5" s="157" t="s">
        <v>240</v>
      </c>
      <c r="H5" s="157"/>
      <c r="I5" s="157" t="s">
        <v>240</v>
      </c>
      <c r="J5" s="157" t="s">
        <v>240</v>
      </c>
      <c r="K5" s="157" t="s">
        <v>240</v>
      </c>
      <c r="L5" s="157"/>
      <c r="M5" s="157"/>
      <c r="N5" s="157" t="s">
        <v>240</v>
      </c>
      <c r="O5" s="157" t="s">
        <v>240</v>
      </c>
      <c r="P5" s="157" t="s">
        <v>240</v>
      </c>
      <c r="Q5" s="157" t="s">
        <v>240</v>
      </c>
      <c r="R5" s="157" t="s">
        <v>240</v>
      </c>
      <c r="S5" s="157" t="s">
        <v>240</v>
      </c>
      <c r="T5" s="157" t="s">
        <v>240</v>
      </c>
      <c r="U5" s="157"/>
      <c r="V5" s="157"/>
      <c r="W5" s="157" t="s">
        <v>240</v>
      </c>
      <c r="X5" s="157" t="s">
        <v>240</v>
      </c>
      <c r="Y5" s="156"/>
      <c r="Z5" s="157" t="s">
        <v>240</v>
      </c>
      <c r="AA5" s="157" t="s">
        <v>240</v>
      </c>
      <c r="AB5" s="157" t="s">
        <v>240</v>
      </c>
    </row>
    <row r="6" spans="1:28" s="28" customFormat="1" x14ac:dyDescent="0.2">
      <c r="A6" s="147">
        <v>234567</v>
      </c>
      <c r="B6" s="147" t="s">
        <v>240</v>
      </c>
      <c r="C6" s="147" t="s">
        <v>395</v>
      </c>
      <c r="D6" s="147" t="s">
        <v>396</v>
      </c>
      <c r="E6" s="147" t="s">
        <v>329</v>
      </c>
      <c r="F6" s="147">
        <v>101</v>
      </c>
      <c r="G6" s="147" t="s">
        <v>371</v>
      </c>
      <c r="H6" s="147"/>
      <c r="I6" s="147" t="s">
        <v>372</v>
      </c>
      <c r="J6" s="147" t="s">
        <v>397</v>
      </c>
      <c r="K6" s="147">
        <v>1.1000000000000001</v>
      </c>
      <c r="L6" s="147" t="s">
        <v>242</v>
      </c>
      <c r="M6" s="147" t="s">
        <v>243</v>
      </c>
      <c r="N6" s="147" t="s">
        <v>246</v>
      </c>
      <c r="O6" s="147" t="s">
        <v>243</v>
      </c>
      <c r="P6" s="147" t="s">
        <v>240</v>
      </c>
      <c r="Q6" s="147" t="s">
        <v>335</v>
      </c>
      <c r="R6" s="147" t="s">
        <v>398</v>
      </c>
      <c r="S6" s="148">
        <v>44027</v>
      </c>
      <c r="T6" s="147" t="s">
        <v>240</v>
      </c>
      <c r="U6" s="147"/>
      <c r="V6" s="147"/>
      <c r="W6" s="147" t="s">
        <v>399</v>
      </c>
      <c r="X6" s="147" t="s">
        <v>400</v>
      </c>
      <c r="Y6" s="147">
        <v>123456</v>
      </c>
      <c r="Z6" s="148">
        <v>44043</v>
      </c>
      <c r="AA6" s="147" t="s">
        <v>366</v>
      </c>
      <c r="AB6" s="147" t="s">
        <v>366</v>
      </c>
    </row>
    <row r="7" spans="1:28" s="28" customFormat="1" x14ac:dyDescent="0.2">
      <c r="A7" s="151">
        <v>235678</v>
      </c>
      <c r="B7" s="151" t="s">
        <v>240</v>
      </c>
      <c r="C7" s="151" t="s">
        <v>401</v>
      </c>
      <c r="D7" s="151" t="s">
        <v>359</v>
      </c>
      <c r="E7" s="151" t="s">
        <v>396</v>
      </c>
      <c r="F7" s="151">
        <v>101</v>
      </c>
      <c r="G7" s="151" t="s">
        <v>371</v>
      </c>
      <c r="H7" s="151"/>
      <c r="I7" s="151" t="s">
        <v>372</v>
      </c>
      <c r="J7" s="151" t="s">
        <v>397</v>
      </c>
      <c r="K7" s="151">
        <v>1.1000000000000001</v>
      </c>
      <c r="L7" s="151" t="s">
        <v>242</v>
      </c>
      <c r="M7" s="151" t="s">
        <v>243</v>
      </c>
      <c r="N7" s="151" t="s">
        <v>246</v>
      </c>
      <c r="O7" s="151" t="s">
        <v>243</v>
      </c>
      <c r="P7" s="151" t="s">
        <v>240</v>
      </c>
      <c r="Q7" s="151" t="s">
        <v>335</v>
      </c>
      <c r="R7" s="151" t="s">
        <v>402</v>
      </c>
      <c r="S7" s="217">
        <v>44020</v>
      </c>
      <c r="T7" s="151" t="s">
        <v>240</v>
      </c>
      <c r="U7" s="151"/>
      <c r="V7" s="151"/>
      <c r="W7" s="151" t="s">
        <v>403</v>
      </c>
      <c r="X7" s="151" t="s">
        <v>400</v>
      </c>
      <c r="Y7" s="151">
        <v>123456</v>
      </c>
      <c r="Z7" s="217">
        <v>44043</v>
      </c>
      <c r="AA7" s="151" t="s">
        <v>354</v>
      </c>
      <c r="AB7" s="151" t="s">
        <v>366</v>
      </c>
    </row>
    <row r="8" spans="1:28" s="28" customFormat="1" x14ac:dyDescent="0.2">
      <c r="A8" s="147">
        <v>236789</v>
      </c>
      <c r="B8" s="147">
        <v>111126</v>
      </c>
      <c r="C8" s="147" t="s">
        <v>404</v>
      </c>
      <c r="D8" s="147" t="s">
        <v>369</v>
      </c>
      <c r="E8" s="147" t="s">
        <v>346</v>
      </c>
      <c r="F8" s="147">
        <v>101</v>
      </c>
      <c r="G8" s="147" t="s">
        <v>371</v>
      </c>
      <c r="H8" s="147"/>
      <c r="I8" s="147" t="s">
        <v>372</v>
      </c>
      <c r="J8" s="147" t="s">
        <v>397</v>
      </c>
      <c r="K8" s="147">
        <v>1.1000000000000001</v>
      </c>
      <c r="L8" s="147" t="s">
        <v>242</v>
      </c>
      <c r="M8" s="147" t="s">
        <v>243</v>
      </c>
      <c r="N8" s="147" t="s">
        <v>246</v>
      </c>
      <c r="O8" s="147" t="s">
        <v>243</v>
      </c>
      <c r="P8" s="147">
        <v>111201</v>
      </c>
      <c r="Q8" s="147" t="s">
        <v>335</v>
      </c>
      <c r="R8" s="147" t="s">
        <v>405</v>
      </c>
      <c r="S8" s="148">
        <v>44013</v>
      </c>
      <c r="T8" s="148">
        <v>44071</v>
      </c>
      <c r="U8" s="148"/>
      <c r="V8" s="148"/>
      <c r="W8" s="147" t="s">
        <v>406</v>
      </c>
      <c r="X8" s="147" t="s">
        <v>400</v>
      </c>
      <c r="Y8" s="147">
        <v>123456</v>
      </c>
      <c r="Z8" s="148">
        <v>44043</v>
      </c>
      <c r="AA8" s="147" t="s">
        <v>366</v>
      </c>
      <c r="AB8" s="147" t="s">
        <v>366</v>
      </c>
    </row>
    <row r="9" spans="1:28" s="28" customFormat="1" x14ac:dyDescent="0.2">
      <c r="A9" s="151">
        <v>124567</v>
      </c>
      <c r="B9" s="151" t="s">
        <v>240</v>
      </c>
      <c r="C9" s="151" t="s">
        <v>407</v>
      </c>
      <c r="D9" s="151" t="s">
        <v>408</v>
      </c>
      <c r="E9" s="151" t="s">
        <v>329</v>
      </c>
      <c r="F9" s="151">
        <v>102</v>
      </c>
      <c r="G9" s="151" t="s">
        <v>331</v>
      </c>
      <c r="H9" s="151"/>
      <c r="I9" s="151" t="s">
        <v>332</v>
      </c>
      <c r="J9" s="151" t="s">
        <v>333</v>
      </c>
      <c r="K9" s="151">
        <v>1.2</v>
      </c>
      <c r="L9" s="151" t="s">
        <v>242</v>
      </c>
      <c r="M9" s="151" t="s">
        <v>243</v>
      </c>
      <c r="N9" s="151" t="s">
        <v>246</v>
      </c>
      <c r="O9" s="151" t="s">
        <v>243</v>
      </c>
      <c r="P9" s="151" t="s">
        <v>240</v>
      </c>
      <c r="Q9" s="151" t="s">
        <v>335</v>
      </c>
      <c r="R9" s="151" t="s">
        <v>398</v>
      </c>
      <c r="S9" s="217">
        <v>44128</v>
      </c>
      <c r="T9" s="151" t="s">
        <v>240</v>
      </c>
      <c r="U9" s="151"/>
      <c r="V9" s="151"/>
      <c r="W9" s="151" t="s">
        <v>409</v>
      </c>
      <c r="X9" s="151" t="s">
        <v>400</v>
      </c>
      <c r="Y9" s="151">
        <v>123457</v>
      </c>
      <c r="Z9" s="217">
        <v>43855</v>
      </c>
      <c r="AA9" s="151" t="s">
        <v>354</v>
      </c>
      <c r="AB9" s="151" t="s">
        <v>410</v>
      </c>
    </row>
    <row r="10" spans="1:28" s="28" customFormat="1" x14ac:dyDescent="0.2">
      <c r="A10" s="147">
        <v>125678</v>
      </c>
      <c r="B10" s="147">
        <v>111123</v>
      </c>
      <c r="C10" s="147" t="s">
        <v>327</v>
      </c>
      <c r="D10" s="147" t="s">
        <v>411</v>
      </c>
      <c r="E10" s="147" t="s">
        <v>329</v>
      </c>
      <c r="F10" s="147">
        <v>102</v>
      </c>
      <c r="G10" s="147" t="s">
        <v>331</v>
      </c>
      <c r="H10" s="147"/>
      <c r="I10" s="147" t="s">
        <v>332</v>
      </c>
      <c r="J10" s="147" t="s">
        <v>333</v>
      </c>
      <c r="K10" s="147">
        <v>1.2</v>
      </c>
      <c r="L10" s="147" t="s">
        <v>242</v>
      </c>
      <c r="M10" s="147" t="s">
        <v>243</v>
      </c>
      <c r="N10" s="147" t="s">
        <v>246</v>
      </c>
      <c r="O10" s="147" t="s">
        <v>243</v>
      </c>
      <c r="P10" s="147">
        <v>111126</v>
      </c>
      <c r="Q10" s="147" t="s">
        <v>335</v>
      </c>
      <c r="R10" s="147" t="s">
        <v>412</v>
      </c>
      <c r="S10" s="148">
        <v>43845</v>
      </c>
      <c r="T10" s="148">
        <v>43870</v>
      </c>
      <c r="U10" s="148"/>
      <c r="V10" s="148"/>
      <c r="W10" s="147" t="s">
        <v>413</v>
      </c>
      <c r="X10" s="147" t="s">
        <v>414</v>
      </c>
      <c r="Y10" s="147">
        <v>123457</v>
      </c>
      <c r="Z10" s="148">
        <v>43855</v>
      </c>
      <c r="AA10" s="147" t="s">
        <v>337</v>
      </c>
      <c r="AB10" s="147" t="s">
        <v>415</v>
      </c>
    </row>
    <row r="11" spans="1:28" s="28" customFormat="1" x14ac:dyDescent="0.2">
      <c r="A11" s="151">
        <v>126789</v>
      </c>
      <c r="B11" s="151" t="s">
        <v>240</v>
      </c>
      <c r="C11" s="151" t="s">
        <v>416</v>
      </c>
      <c r="D11" s="151" t="s">
        <v>396</v>
      </c>
      <c r="E11" s="151" t="s">
        <v>329</v>
      </c>
      <c r="F11" s="151">
        <v>102</v>
      </c>
      <c r="G11" s="151" t="s">
        <v>331</v>
      </c>
      <c r="H11" s="151"/>
      <c r="I11" s="151" t="s">
        <v>332</v>
      </c>
      <c r="J11" s="151" t="s">
        <v>333</v>
      </c>
      <c r="K11" s="151">
        <v>1.2</v>
      </c>
      <c r="L11" s="151" t="s">
        <v>242</v>
      </c>
      <c r="M11" s="151" t="s">
        <v>243</v>
      </c>
      <c r="N11" s="151" t="s">
        <v>246</v>
      </c>
      <c r="O11" s="151" t="s">
        <v>243</v>
      </c>
      <c r="P11" s="151" t="s">
        <v>240</v>
      </c>
      <c r="Q11" s="151" t="s">
        <v>335</v>
      </c>
      <c r="R11" s="151" t="s">
        <v>417</v>
      </c>
      <c r="S11" s="217">
        <v>44154</v>
      </c>
      <c r="T11" s="151" t="s">
        <v>240</v>
      </c>
      <c r="U11" s="151"/>
      <c r="V11" s="151"/>
      <c r="W11" s="151" t="s">
        <v>418</v>
      </c>
      <c r="X11" s="151" t="s">
        <v>400</v>
      </c>
      <c r="Y11" s="151">
        <v>123457</v>
      </c>
      <c r="Z11" s="217">
        <v>43855</v>
      </c>
      <c r="AA11" s="151" t="s">
        <v>337</v>
      </c>
      <c r="AB11" s="151" t="s">
        <v>419</v>
      </c>
    </row>
    <row r="12" spans="1:28" s="1" customFormat="1" x14ac:dyDescent="0.2">
      <c r="A12" s="155"/>
      <c r="B12" s="155"/>
      <c r="C12" s="155"/>
      <c r="D12" s="155"/>
      <c r="E12" s="155"/>
      <c r="F12" s="155"/>
      <c r="G12" s="155"/>
      <c r="H12" s="155"/>
      <c r="I12" s="155"/>
      <c r="J12" s="155"/>
      <c r="K12" s="155"/>
      <c r="L12" s="155"/>
      <c r="M12" s="155"/>
      <c r="N12" s="155"/>
      <c r="O12" s="155"/>
      <c r="P12" s="155"/>
      <c r="Q12" s="155"/>
      <c r="R12" s="155"/>
      <c r="S12" s="203"/>
      <c r="T12" s="203"/>
      <c r="U12" s="203"/>
      <c r="V12" s="203"/>
      <c r="W12" s="155"/>
      <c r="X12" s="155"/>
      <c r="Y12" s="155"/>
      <c r="Z12" s="203"/>
      <c r="AA12" s="155"/>
      <c r="AB12" s="155"/>
    </row>
    <row r="13" spans="1:28" s="1" customFormat="1" x14ac:dyDescent="0.2">
      <c r="A13" s="157"/>
      <c r="B13" s="157"/>
      <c r="C13" s="157"/>
      <c r="D13" s="157"/>
      <c r="E13" s="157"/>
      <c r="F13" s="157"/>
      <c r="G13" s="157"/>
      <c r="H13" s="157"/>
      <c r="I13" s="157"/>
      <c r="J13" s="157"/>
      <c r="K13" s="157"/>
      <c r="L13" s="157"/>
      <c r="M13" s="157"/>
      <c r="N13" s="157"/>
      <c r="O13" s="157"/>
      <c r="P13" s="157"/>
      <c r="Q13" s="157"/>
      <c r="R13" s="157"/>
      <c r="S13" s="218"/>
      <c r="T13" s="157"/>
      <c r="U13" s="157"/>
      <c r="V13" s="157"/>
      <c r="W13" s="157"/>
      <c r="X13" s="157"/>
      <c r="Y13" s="157"/>
      <c r="Z13" s="218"/>
      <c r="AA13" s="157"/>
      <c r="AB13" s="157"/>
    </row>
    <row r="14" spans="1:28" s="1" customFormat="1" x14ac:dyDescent="0.2">
      <c r="A14" s="155"/>
      <c r="B14" s="155"/>
      <c r="C14" s="155"/>
      <c r="D14" s="155"/>
      <c r="E14" s="155"/>
      <c r="F14" s="155"/>
      <c r="G14" s="155"/>
      <c r="H14" s="155"/>
      <c r="I14" s="155"/>
      <c r="J14" s="155"/>
      <c r="K14" s="155"/>
      <c r="L14" s="155"/>
      <c r="M14" s="155"/>
      <c r="N14" s="155"/>
      <c r="O14" s="155"/>
      <c r="P14" s="155"/>
      <c r="Q14" s="155"/>
      <c r="R14" s="155"/>
      <c r="S14" s="203"/>
      <c r="T14" s="203"/>
      <c r="U14" s="203"/>
      <c r="V14" s="203"/>
      <c r="W14" s="155"/>
      <c r="X14" s="155"/>
      <c r="Y14" s="155"/>
      <c r="Z14" s="203"/>
      <c r="AA14" s="155"/>
      <c r="AB14" s="155"/>
    </row>
    <row r="15" spans="1:28" s="1" customFormat="1" x14ac:dyDescent="0.2">
      <c r="A15" s="157"/>
      <c r="B15" s="157"/>
      <c r="C15" s="157"/>
      <c r="D15" s="157"/>
      <c r="E15" s="157"/>
      <c r="F15" s="157"/>
      <c r="G15" s="157"/>
      <c r="H15" s="157"/>
      <c r="I15" s="157"/>
      <c r="J15" s="157"/>
      <c r="K15" s="157"/>
      <c r="L15" s="157"/>
      <c r="M15" s="157"/>
      <c r="N15" s="157"/>
      <c r="O15" s="157"/>
      <c r="P15" s="157"/>
      <c r="Q15" s="157"/>
      <c r="R15" s="157"/>
      <c r="S15" s="218"/>
      <c r="T15" s="157"/>
      <c r="U15" s="157"/>
      <c r="V15" s="157"/>
      <c r="W15" s="157"/>
      <c r="X15" s="157"/>
      <c r="Y15" s="157"/>
      <c r="Z15" s="218"/>
      <c r="AA15" s="157"/>
      <c r="AB15" s="157"/>
    </row>
  </sheetData>
  <mergeCells count="7">
    <mergeCell ref="A1:AB1"/>
    <mergeCell ref="A2:E2"/>
    <mergeCell ref="F2:K2"/>
    <mergeCell ref="L2:P2"/>
    <mergeCell ref="R2:X2"/>
    <mergeCell ref="Y2:Z2"/>
    <mergeCell ref="AA2:AB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9B573"/>
  </sheetPr>
  <dimension ref="A1:Y10"/>
  <sheetViews>
    <sheetView zoomScaleNormal="100" workbookViewId="0">
      <selection sqref="A1:P1"/>
    </sheetView>
  </sheetViews>
  <sheetFormatPr defaultColWidth="15" defaultRowHeight="12.75" x14ac:dyDescent="0.2"/>
  <cols>
    <col min="1" max="1" width="15.140625" bestFit="1" customWidth="1"/>
    <col min="2" max="2" width="12.28515625" bestFit="1" customWidth="1"/>
    <col min="3" max="3" width="14.5703125" bestFit="1" customWidth="1"/>
    <col min="4" max="4" width="17.140625" bestFit="1" customWidth="1"/>
    <col min="5" max="5" width="7.140625" bestFit="1" customWidth="1"/>
    <col min="6" max="6" width="11.85546875" bestFit="1" customWidth="1"/>
    <col min="7" max="7" width="23.140625" bestFit="1" customWidth="1"/>
    <col min="8" max="8" width="19.5703125" bestFit="1" customWidth="1"/>
    <col min="9" max="9" width="27.85546875" bestFit="1" customWidth="1"/>
    <col min="10" max="10" width="19" bestFit="1" customWidth="1"/>
    <col min="11" max="11" width="23.42578125" bestFit="1" customWidth="1"/>
    <col min="13" max="13" width="27.7109375" bestFit="1" customWidth="1"/>
    <col min="14" max="14" width="28.140625" bestFit="1" customWidth="1"/>
    <col min="15" max="15" width="12.5703125" bestFit="1" customWidth="1"/>
    <col min="16" max="16" width="14.7109375" bestFit="1" customWidth="1"/>
    <col min="17" max="17" width="13.7109375" bestFit="1" customWidth="1"/>
    <col min="18" max="18" width="19" bestFit="1" customWidth="1"/>
    <col min="19" max="19" width="23.42578125" bestFit="1" customWidth="1"/>
    <col min="20" max="20" width="17.5703125" bestFit="1" customWidth="1"/>
  </cols>
  <sheetData>
    <row r="1" spans="1:25" s="1" customFormat="1" ht="45" x14ac:dyDescent="0.2">
      <c r="A1" s="305" t="s">
        <v>209</v>
      </c>
      <c r="B1" s="305"/>
      <c r="C1" s="305"/>
      <c r="D1" s="305"/>
      <c r="E1" s="305"/>
      <c r="F1" s="305"/>
      <c r="G1" s="305"/>
      <c r="H1" s="305"/>
      <c r="I1" s="305"/>
      <c r="J1" s="305"/>
      <c r="K1" s="305"/>
      <c r="L1" s="305"/>
      <c r="M1" s="305"/>
      <c r="N1" s="305"/>
      <c r="O1" s="305"/>
      <c r="P1" s="305"/>
      <c r="Q1" s="36"/>
      <c r="R1" s="36"/>
      <c r="S1" s="36"/>
      <c r="T1" s="36"/>
      <c r="U1" s="36"/>
    </row>
    <row r="2" spans="1:25" s="5" customFormat="1" ht="129.6" customHeight="1" x14ac:dyDescent="0.2">
      <c r="A2" s="290" t="s">
        <v>420</v>
      </c>
      <c r="B2" s="290"/>
      <c r="C2" s="290"/>
      <c r="D2" s="290" t="s">
        <v>421</v>
      </c>
      <c r="E2" s="290"/>
      <c r="F2" s="295" t="s">
        <v>422</v>
      </c>
      <c r="G2" s="297"/>
      <c r="H2" s="297"/>
      <c r="I2" s="297"/>
      <c r="J2" s="296"/>
      <c r="K2" s="101" t="s">
        <v>423</v>
      </c>
      <c r="L2" s="45" t="s">
        <v>424</v>
      </c>
      <c r="M2" s="295" t="s">
        <v>4113</v>
      </c>
      <c r="N2" s="297"/>
      <c r="O2" s="297"/>
      <c r="P2" s="297"/>
      <c r="Q2" s="296"/>
      <c r="R2" s="45" t="s">
        <v>425</v>
      </c>
      <c r="S2" s="295" t="s">
        <v>298</v>
      </c>
      <c r="T2" s="296"/>
      <c r="U2" s="36"/>
      <c r="V2" s="36"/>
      <c r="W2" s="36"/>
      <c r="X2" s="36"/>
      <c r="Y2" s="36"/>
    </row>
    <row r="3" spans="1:25" s="27" customFormat="1" ht="15.75" x14ac:dyDescent="0.25">
      <c r="A3" s="95" t="s">
        <v>299</v>
      </c>
      <c r="B3" s="95" t="s">
        <v>300</v>
      </c>
      <c r="C3" s="97" t="s">
        <v>382</v>
      </c>
      <c r="D3" s="95" t="s">
        <v>301</v>
      </c>
      <c r="E3" s="87" t="s">
        <v>302</v>
      </c>
      <c r="F3" s="99" t="s">
        <v>303</v>
      </c>
      <c r="G3" s="95" t="s">
        <v>304</v>
      </c>
      <c r="H3" s="91" t="s">
        <v>305</v>
      </c>
      <c r="I3" s="91" t="s">
        <v>306</v>
      </c>
      <c r="J3" s="115" t="s">
        <v>307</v>
      </c>
      <c r="K3" s="91" t="s">
        <v>393</v>
      </c>
      <c r="L3" s="100" t="s">
        <v>317</v>
      </c>
      <c r="M3" s="90" t="s">
        <v>233</v>
      </c>
      <c r="N3" s="111" t="s">
        <v>234</v>
      </c>
      <c r="O3" s="95" t="s">
        <v>4095</v>
      </c>
      <c r="P3" s="97" t="s">
        <v>4096</v>
      </c>
      <c r="Q3" s="97" t="s">
        <v>310</v>
      </c>
      <c r="R3" s="95" t="s">
        <v>311</v>
      </c>
      <c r="S3" s="97" t="s">
        <v>315</v>
      </c>
      <c r="T3" s="338" t="s">
        <v>316</v>
      </c>
    </row>
    <row r="4" spans="1:25" s="1" customFormat="1" x14ac:dyDescent="0.2">
      <c r="A4" s="147"/>
      <c r="B4" s="147"/>
      <c r="C4" s="147"/>
      <c r="D4" s="147"/>
      <c r="E4" s="147"/>
      <c r="F4" s="147"/>
      <c r="G4" s="147"/>
      <c r="H4" s="155" t="s">
        <v>240</v>
      </c>
      <c r="I4" s="155" t="s">
        <v>240</v>
      </c>
      <c r="J4" s="155" t="s">
        <v>240</v>
      </c>
      <c r="K4" s="155" t="s">
        <v>240</v>
      </c>
      <c r="L4" s="193"/>
      <c r="M4" s="193"/>
      <c r="N4" s="193"/>
      <c r="O4" s="147"/>
      <c r="P4" s="147"/>
      <c r="Q4" s="147"/>
      <c r="R4" s="147"/>
      <c r="S4" s="147"/>
      <c r="T4" s="147"/>
    </row>
    <row r="5" spans="1:25" s="1" customFormat="1" x14ac:dyDescent="0.2">
      <c r="A5" s="219" t="s">
        <v>241</v>
      </c>
      <c r="B5" s="220"/>
      <c r="C5" s="149"/>
      <c r="D5" s="149"/>
      <c r="E5" s="149"/>
      <c r="F5" s="149"/>
      <c r="G5" s="149"/>
      <c r="H5" s="157" t="s">
        <v>240</v>
      </c>
      <c r="I5" s="157" t="s">
        <v>240</v>
      </c>
      <c r="J5" s="157" t="s">
        <v>240</v>
      </c>
      <c r="K5" s="156"/>
      <c r="L5" s="195"/>
      <c r="M5" s="195"/>
      <c r="N5" s="195"/>
      <c r="O5" s="149"/>
      <c r="P5" s="149"/>
      <c r="Q5" s="149"/>
      <c r="R5" s="149"/>
      <c r="S5" s="149"/>
      <c r="T5" s="149"/>
    </row>
    <row r="6" spans="1:25" s="1" customFormat="1" x14ac:dyDescent="0.2">
      <c r="A6" s="147">
        <v>111126</v>
      </c>
      <c r="B6" s="147" t="s">
        <v>426</v>
      </c>
      <c r="C6" s="147">
        <v>59612</v>
      </c>
      <c r="D6" s="147" t="s">
        <v>369</v>
      </c>
      <c r="E6" s="147" t="s">
        <v>346</v>
      </c>
      <c r="F6" s="147" t="s">
        <v>370</v>
      </c>
      <c r="G6" s="147" t="s">
        <v>371</v>
      </c>
      <c r="H6" s="147" t="s">
        <v>372</v>
      </c>
      <c r="I6" s="147" t="s">
        <v>397</v>
      </c>
      <c r="J6" s="147">
        <v>1.1000000000000001</v>
      </c>
      <c r="K6" s="147">
        <v>123456</v>
      </c>
      <c r="L6" s="148">
        <v>44071</v>
      </c>
      <c r="M6" s="148" t="s">
        <v>242</v>
      </c>
      <c r="N6" s="148" t="s">
        <v>243</v>
      </c>
      <c r="O6" s="147" t="s">
        <v>246</v>
      </c>
      <c r="P6" s="147" t="s">
        <v>427</v>
      </c>
      <c r="Q6" s="147"/>
      <c r="R6" s="147" t="s">
        <v>335</v>
      </c>
      <c r="S6" s="147" t="s">
        <v>354</v>
      </c>
      <c r="T6" s="147" t="s">
        <v>355</v>
      </c>
    </row>
    <row r="7" spans="1:25" s="1" customFormat="1" x14ac:dyDescent="0.2">
      <c r="A7" s="186"/>
      <c r="B7" s="186"/>
      <c r="C7" s="186"/>
      <c r="D7" s="186"/>
      <c r="E7" s="186"/>
      <c r="F7" s="186"/>
      <c r="G7" s="186"/>
      <c r="H7" s="186"/>
      <c r="I7" s="186"/>
      <c r="J7" s="186"/>
      <c r="K7" s="186"/>
      <c r="L7" s="198"/>
      <c r="M7" s="198"/>
      <c r="N7" s="198"/>
      <c r="O7" s="186"/>
      <c r="P7" s="186"/>
      <c r="Q7" s="186"/>
      <c r="R7" s="186"/>
      <c r="S7" s="186"/>
      <c r="T7" s="186"/>
    </row>
    <row r="8" spans="1:25" s="1" customFormat="1" x14ac:dyDescent="0.2">
      <c r="A8" s="155"/>
      <c r="B8" s="155"/>
      <c r="C8" s="155"/>
      <c r="D8" s="155"/>
      <c r="E8" s="155"/>
      <c r="F8" s="155"/>
      <c r="G8" s="155"/>
      <c r="H8" s="155"/>
      <c r="I8" s="155"/>
      <c r="J8" s="155"/>
      <c r="K8" s="155"/>
      <c r="L8" s="202"/>
      <c r="M8" s="202"/>
      <c r="N8" s="202"/>
      <c r="O8" s="155"/>
      <c r="P8" s="155"/>
      <c r="Q8" s="155"/>
      <c r="R8" s="155"/>
      <c r="S8" s="155"/>
      <c r="T8" s="155"/>
    </row>
    <row r="9" spans="1:25" s="1" customFormat="1" x14ac:dyDescent="0.2">
      <c r="A9" s="186"/>
      <c r="B9" s="186"/>
      <c r="C9" s="186"/>
      <c r="D9" s="186"/>
      <c r="E9" s="186"/>
      <c r="F9" s="186"/>
      <c r="G9" s="186"/>
      <c r="H9" s="186"/>
      <c r="I9" s="186"/>
      <c r="J9" s="186"/>
      <c r="K9" s="186"/>
      <c r="L9" s="198"/>
      <c r="M9" s="198"/>
      <c r="N9" s="198"/>
      <c r="O9" s="186"/>
      <c r="P9" s="186"/>
      <c r="Q9" s="186"/>
      <c r="R9" s="186"/>
      <c r="S9" s="186"/>
      <c r="T9" s="186"/>
    </row>
    <row r="10" spans="1:25" s="1" customFormat="1" x14ac:dyDescent="0.2">
      <c r="A10" s="155"/>
      <c r="B10" s="155"/>
      <c r="C10" s="155"/>
      <c r="D10" s="155"/>
      <c r="E10" s="155"/>
      <c r="F10" s="155"/>
      <c r="G10" s="155"/>
      <c r="H10" s="155"/>
      <c r="I10" s="155"/>
      <c r="J10" s="155"/>
      <c r="K10" s="155"/>
      <c r="L10" s="202"/>
      <c r="M10" s="202"/>
      <c r="N10" s="202"/>
      <c r="O10" s="155"/>
      <c r="P10" s="155"/>
      <c r="Q10" s="155"/>
      <c r="R10" s="155"/>
      <c r="S10" s="155"/>
      <c r="T10" s="155"/>
    </row>
  </sheetData>
  <mergeCells count="6">
    <mergeCell ref="S2:T2"/>
    <mergeCell ref="M2:Q2"/>
    <mergeCell ref="A1:P1"/>
    <mergeCell ref="A2:C2"/>
    <mergeCell ref="D2:E2"/>
    <mergeCell ref="F2:J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9B573"/>
  </sheetPr>
  <dimension ref="A1:AB10"/>
  <sheetViews>
    <sheetView zoomScaleNormal="100" workbookViewId="0">
      <selection sqref="A1:AB1"/>
    </sheetView>
  </sheetViews>
  <sheetFormatPr defaultRowHeight="12.75" x14ac:dyDescent="0.2"/>
  <cols>
    <col min="1" max="1" width="15.140625" bestFit="1" customWidth="1"/>
    <col min="2" max="2" width="12.140625" bestFit="1" customWidth="1"/>
    <col min="3" max="3" width="23" bestFit="1" customWidth="1"/>
    <col min="4" max="4" width="5.42578125" bestFit="1" customWidth="1"/>
    <col min="5" max="5" width="13.140625" bestFit="1" customWidth="1"/>
    <col min="6" max="6" width="16.28515625" bestFit="1" customWidth="1"/>
    <col min="7" max="7" width="19.7109375" bestFit="1" customWidth="1"/>
    <col min="8" max="8" width="20" bestFit="1" customWidth="1"/>
    <col min="9" max="9" width="17" bestFit="1" customWidth="1"/>
    <col min="10" max="10" width="16" bestFit="1" customWidth="1"/>
    <col min="11" max="11" width="16.28515625" bestFit="1" customWidth="1"/>
    <col min="12" max="12" width="19.5703125" bestFit="1" customWidth="1"/>
    <col min="13" max="13" width="33.140625" bestFit="1" customWidth="1"/>
    <col min="14" max="14" width="17" bestFit="1" customWidth="1"/>
    <col min="15" max="15" width="24" bestFit="1" customWidth="1"/>
    <col min="16" max="16" width="35.5703125" bestFit="1" customWidth="1"/>
    <col min="17" max="18" width="21" bestFit="1" customWidth="1"/>
    <col min="19" max="19" width="13.140625" bestFit="1" customWidth="1"/>
    <col min="20" max="20" width="14.140625" bestFit="1" customWidth="1"/>
    <col min="21" max="21" width="22.7109375" bestFit="1" customWidth="1"/>
    <col min="22" max="22" width="23.140625" bestFit="1" customWidth="1"/>
    <col min="23" max="23" width="18.42578125" bestFit="1" customWidth="1"/>
    <col min="24" max="24" width="16" bestFit="1" customWidth="1"/>
    <col min="25" max="25" width="19.7109375" bestFit="1" customWidth="1"/>
    <col min="26" max="26" width="19.28515625" bestFit="1" customWidth="1"/>
    <col min="27" max="27" width="25" bestFit="1" customWidth="1"/>
    <col min="28" max="28" width="24.5703125" bestFit="1" customWidth="1"/>
  </cols>
  <sheetData>
    <row r="1" spans="1:28" s="3" customFormat="1" ht="45" customHeight="1" x14ac:dyDescent="0.2">
      <c r="A1" s="294" t="s">
        <v>210</v>
      </c>
      <c r="B1" s="294"/>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row>
    <row r="2" spans="1:28" s="20" customFormat="1" ht="86.25" customHeight="1" x14ac:dyDescent="0.25">
      <c r="A2" s="295" t="s">
        <v>428</v>
      </c>
      <c r="B2" s="296"/>
      <c r="C2" s="295" t="s">
        <v>429</v>
      </c>
      <c r="D2" s="296"/>
      <c r="E2" s="295" t="s">
        <v>430</v>
      </c>
      <c r="F2" s="297"/>
      <c r="G2" s="297"/>
      <c r="H2" s="297"/>
      <c r="I2" s="296"/>
      <c r="J2" s="295" t="s">
        <v>431</v>
      </c>
      <c r="K2" s="297"/>
      <c r="L2" s="297"/>
      <c r="M2" s="297"/>
      <c r="N2" s="296"/>
      <c r="O2" s="44" t="s">
        <v>432</v>
      </c>
      <c r="P2" s="42" t="s">
        <v>433</v>
      </c>
      <c r="Q2" s="295" t="s">
        <v>434</v>
      </c>
      <c r="R2" s="297"/>
      <c r="S2" s="297"/>
      <c r="T2" s="297"/>
      <c r="U2" s="297"/>
      <c r="V2" s="297"/>
      <c r="W2" s="297"/>
      <c r="X2" s="296"/>
      <c r="Y2" s="295" t="s">
        <v>435</v>
      </c>
      <c r="Z2" s="296"/>
      <c r="AA2" s="290" t="s">
        <v>436</v>
      </c>
      <c r="AB2" s="290"/>
    </row>
    <row r="3" spans="1:28" s="38" customFormat="1" ht="47.25" x14ac:dyDescent="0.25">
      <c r="A3" s="95" t="s">
        <v>299</v>
      </c>
      <c r="B3" s="95" t="s">
        <v>300</v>
      </c>
      <c r="C3" s="95" t="s">
        <v>301</v>
      </c>
      <c r="D3" s="102" t="s">
        <v>302</v>
      </c>
      <c r="E3" s="103" t="s">
        <v>437</v>
      </c>
      <c r="F3" s="103" t="s">
        <v>438</v>
      </c>
      <c r="G3" s="105" t="s">
        <v>439</v>
      </c>
      <c r="H3" s="105" t="s">
        <v>440</v>
      </c>
      <c r="I3" s="336" t="s">
        <v>4115</v>
      </c>
      <c r="J3" s="103" t="s">
        <v>441</v>
      </c>
      <c r="K3" s="103" t="s">
        <v>442</v>
      </c>
      <c r="L3" s="105" t="s">
        <v>443</v>
      </c>
      <c r="M3" s="105" t="s">
        <v>444</v>
      </c>
      <c r="N3" s="336" t="s">
        <v>4116</v>
      </c>
      <c r="O3" s="104" t="s">
        <v>445</v>
      </c>
      <c r="P3" s="105" t="s">
        <v>446</v>
      </c>
      <c r="Q3" s="113" t="s">
        <v>447</v>
      </c>
      <c r="R3" s="114" t="s">
        <v>448</v>
      </c>
      <c r="S3" s="103" t="s">
        <v>4097</v>
      </c>
      <c r="T3" s="118" t="s">
        <v>4100</v>
      </c>
      <c r="U3" s="113" t="s">
        <v>449</v>
      </c>
      <c r="V3" s="114" t="s">
        <v>450</v>
      </c>
      <c r="W3" s="103" t="s">
        <v>4098</v>
      </c>
      <c r="X3" s="118" t="s">
        <v>4101</v>
      </c>
      <c r="Y3" s="97" t="s">
        <v>451</v>
      </c>
      <c r="Z3" s="97" t="s">
        <v>452</v>
      </c>
      <c r="AA3" s="95" t="s">
        <v>453</v>
      </c>
      <c r="AB3" s="338" t="s">
        <v>454</v>
      </c>
    </row>
    <row r="4" spans="1:28" s="3" customFormat="1" x14ac:dyDescent="0.2">
      <c r="A4" s="147"/>
      <c r="B4" s="147"/>
      <c r="C4" s="147"/>
      <c r="D4" s="147"/>
      <c r="E4" s="147"/>
      <c r="F4" s="147"/>
      <c r="G4" s="155" t="s">
        <v>240</v>
      </c>
      <c r="H4" s="155" t="s">
        <v>240</v>
      </c>
      <c r="I4" s="155" t="s">
        <v>240</v>
      </c>
      <c r="J4" s="147"/>
      <c r="K4" s="147"/>
      <c r="L4" s="155" t="s">
        <v>240</v>
      </c>
      <c r="M4" s="155" t="s">
        <v>240</v>
      </c>
      <c r="N4" s="155" t="s">
        <v>240</v>
      </c>
      <c r="O4" s="147"/>
      <c r="P4" s="147"/>
      <c r="Q4" s="147"/>
      <c r="R4" s="147"/>
      <c r="S4" s="147"/>
      <c r="T4" s="147"/>
      <c r="U4" s="147"/>
      <c r="V4" s="147"/>
      <c r="W4" s="147"/>
      <c r="X4" s="147"/>
      <c r="Y4" s="147"/>
      <c r="Z4" s="147"/>
      <c r="AA4" s="221"/>
      <c r="AB4" s="221"/>
    </row>
    <row r="5" spans="1:28" s="3" customFormat="1" x14ac:dyDescent="0.2">
      <c r="A5" s="219" t="s">
        <v>241</v>
      </c>
      <c r="B5" s="149"/>
      <c r="C5" s="149"/>
      <c r="D5" s="149"/>
      <c r="E5" s="149"/>
      <c r="F5" s="149"/>
      <c r="G5" s="157" t="s">
        <v>240</v>
      </c>
      <c r="H5" s="157" t="s">
        <v>240</v>
      </c>
      <c r="I5" s="157" t="s">
        <v>240</v>
      </c>
      <c r="J5" s="149"/>
      <c r="K5" s="149"/>
      <c r="L5" s="157" t="s">
        <v>240</v>
      </c>
      <c r="M5" s="157" t="s">
        <v>240</v>
      </c>
      <c r="N5" s="157" t="s">
        <v>240</v>
      </c>
      <c r="O5" s="149"/>
      <c r="P5" s="149"/>
      <c r="Q5" s="149"/>
      <c r="R5" s="149"/>
      <c r="S5" s="149"/>
      <c r="T5" s="149"/>
      <c r="U5" s="149"/>
      <c r="V5" s="149"/>
      <c r="W5" s="149"/>
      <c r="X5" s="149"/>
      <c r="Y5" s="149"/>
      <c r="Z5" s="149"/>
      <c r="AA5" s="149"/>
      <c r="AB5" s="149"/>
    </row>
    <row r="6" spans="1:28" s="1" customFormat="1" x14ac:dyDescent="0.2">
      <c r="A6" s="147">
        <v>111123</v>
      </c>
      <c r="B6" s="147" t="s">
        <v>327</v>
      </c>
      <c r="C6" s="147" t="s">
        <v>328</v>
      </c>
      <c r="D6" s="147" t="s">
        <v>329</v>
      </c>
      <c r="E6" s="147" t="s">
        <v>455</v>
      </c>
      <c r="F6" s="147" t="s">
        <v>456</v>
      </c>
      <c r="G6" s="147">
        <v>2</v>
      </c>
      <c r="H6" s="147" t="s">
        <v>457</v>
      </c>
      <c r="I6" s="147">
        <v>2</v>
      </c>
      <c r="J6" s="147" t="s">
        <v>330</v>
      </c>
      <c r="K6" s="147" t="s">
        <v>331</v>
      </c>
      <c r="L6" s="147" t="s">
        <v>332</v>
      </c>
      <c r="M6" s="147" t="s">
        <v>333</v>
      </c>
      <c r="N6" s="147">
        <v>1.2</v>
      </c>
      <c r="O6" s="193">
        <v>43870</v>
      </c>
      <c r="P6" s="193"/>
      <c r="Q6" s="193" t="s">
        <v>242</v>
      </c>
      <c r="R6" s="193" t="s">
        <v>243</v>
      </c>
      <c r="S6" s="147" t="s">
        <v>246</v>
      </c>
      <c r="T6" s="147" t="s">
        <v>243</v>
      </c>
      <c r="U6" s="193" t="s">
        <v>242</v>
      </c>
      <c r="V6" s="193" t="s">
        <v>243</v>
      </c>
      <c r="W6" s="147" t="s">
        <v>246</v>
      </c>
      <c r="X6" s="147" t="s">
        <v>243</v>
      </c>
      <c r="Y6" s="147"/>
      <c r="Z6" s="147"/>
      <c r="AA6" s="147" t="s">
        <v>335</v>
      </c>
      <c r="AB6" s="147" t="s">
        <v>352</v>
      </c>
    </row>
    <row r="7" spans="1:28" s="3" customFormat="1" x14ac:dyDescent="0.2">
      <c r="A7" s="186"/>
      <c r="B7" s="186"/>
      <c r="C7" s="186"/>
      <c r="D7" s="186"/>
      <c r="E7" s="186"/>
      <c r="F7" s="186"/>
      <c r="G7" s="186"/>
      <c r="H7" s="186"/>
      <c r="I7" s="186"/>
      <c r="J7" s="186"/>
      <c r="K7" s="186"/>
      <c r="L7" s="186"/>
      <c r="M7" s="186"/>
      <c r="N7" s="186"/>
      <c r="O7" s="186"/>
      <c r="P7" s="186"/>
      <c r="Q7" s="186"/>
      <c r="R7" s="186"/>
      <c r="S7" s="186"/>
      <c r="T7" s="186"/>
      <c r="U7" s="186"/>
      <c r="V7" s="186"/>
      <c r="W7" s="186"/>
      <c r="X7" s="186"/>
      <c r="Y7" s="186"/>
      <c r="Z7" s="186"/>
      <c r="AA7" s="186"/>
      <c r="AB7" s="186"/>
    </row>
    <row r="8" spans="1:28" s="3" customFormat="1" x14ac:dyDescent="0.2">
      <c r="A8" s="155"/>
      <c r="B8" s="155"/>
      <c r="C8" s="155"/>
      <c r="D8" s="155"/>
      <c r="E8" s="155"/>
      <c r="F8" s="155"/>
      <c r="G8" s="155"/>
      <c r="H8" s="155"/>
      <c r="I8" s="155"/>
      <c r="J8" s="155"/>
      <c r="K8" s="155"/>
      <c r="L8" s="155"/>
      <c r="M8" s="155"/>
      <c r="N8" s="155"/>
      <c r="O8" s="155"/>
      <c r="P8" s="155"/>
      <c r="Q8" s="155"/>
      <c r="R8" s="155"/>
      <c r="S8" s="155"/>
      <c r="T8" s="155"/>
      <c r="U8" s="155"/>
      <c r="V8" s="155"/>
      <c r="W8" s="155"/>
      <c r="X8" s="155"/>
      <c r="Y8" s="155"/>
      <c r="Z8" s="155"/>
      <c r="AA8" s="155"/>
      <c r="AB8" s="155"/>
    </row>
    <row r="9" spans="1:28" s="3" customFormat="1" x14ac:dyDescent="0.2">
      <c r="A9" s="186"/>
      <c r="B9" s="186"/>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row>
    <row r="10" spans="1:28" s="3" customFormat="1" x14ac:dyDescent="0.2">
      <c r="A10" s="155"/>
      <c r="B10" s="155"/>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55"/>
    </row>
  </sheetData>
  <mergeCells count="8">
    <mergeCell ref="A1:AB1"/>
    <mergeCell ref="Y2:Z2"/>
    <mergeCell ref="AA2:AB2"/>
    <mergeCell ref="A2:B2"/>
    <mergeCell ref="C2:D2"/>
    <mergeCell ref="E2:I2"/>
    <mergeCell ref="J2:N2"/>
    <mergeCell ref="Q2:X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9B573"/>
  </sheetPr>
  <dimension ref="A1:T10"/>
  <sheetViews>
    <sheetView zoomScaleNormal="100" workbookViewId="0">
      <selection sqref="A1:R1"/>
    </sheetView>
  </sheetViews>
  <sheetFormatPr defaultRowHeight="12.75" x14ac:dyDescent="0.2"/>
  <cols>
    <col min="1" max="1" width="15.140625" bestFit="1" customWidth="1"/>
    <col min="2" max="2" width="12.140625" bestFit="1" customWidth="1"/>
    <col min="3" max="3" width="17.28515625" bestFit="1" customWidth="1"/>
    <col min="4" max="4" width="5.42578125" bestFit="1" customWidth="1"/>
    <col min="5" max="5" width="11.85546875" bestFit="1" customWidth="1"/>
    <col min="6" max="6" width="10.5703125" bestFit="1" customWidth="1"/>
    <col min="7" max="7" width="19.5703125" bestFit="1" customWidth="1"/>
    <col min="8" max="8" width="27.85546875" bestFit="1" customWidth="1"/>
    <col min="9" max="9" width="19" bestFit="1" customWidth="1"/>
    <col min="10" max="10" width="30.42578125" bestFit="1" customWidth="1"/>
    <col min="11" max="11" width="20.140625" bestFit="1" customWidth="1"/>
    <col min="12" max="12" width="27.7109375" bestFit="1" customWidth="1"/>
    <col min="13" max="13" width="28.140625" bestFit="1" customWidth="1"/>
    <col min="14" max="14" width="12.5703125" bestFit="1" customWidth="1"/>
    <col min="15" max="15" width="14.140625" bestFit="1" customWidth="1"/>
    <col min="16" max="16" width="13.7109375" bestFit="1" customWidth="1"/>
    <col min="17" max="17" width="19" bestFit="1" customWidth="1"/>
    <col min="18" max="18" width="18.5703125" bestFit="1" customWidth="1"/>
  </cols>
  <sheetData>
    <row r="1" spans="1:20" s="1" customFormat="1" ht="45" x14ac:dyDescent="0.2">
      <c r="A1" s="306" t="s">
        <v>212</v>
      </c>
      <c r="B1" s="306"/>
      <c r="C1" s="306"/>
      <c r="D1" s="306"/>
      <c r="E1" s="306"/>
      <c r="F1" s="306"/>
      <c r="G1" s="306"/>
      <c r="H1" s="306"/>
      <c r="I1" s="306"/>
      <c r="J1" s="306"/>
      <c r="K1" s="306"/>
      <c r="L1" s="306"/>
      <c r="M1" s="306"/>
      <c r="N1" s="306"/>
      <c r="O1" s="306"/>
      <c r="P1" s="306"/>
      <c r="Q1" s="306"/>
      <c r="R1" s="306"/>
      <c r="S1" s="36"/>
      <c r="T1" s="36"/>
    </row>
    <row r="2" spans="1:20" s="21" customFormat="1" ht="204.75" x14ac:dyDescent="0.25">
      <c r="A2" s="295" t="s">
        <v>458</v>
      </c>
      <c r="B2" s="296"/>
      <c r="C2" s="290" t="s">
        <v>459</v>
      </c>
      <c r="D2" s="290"/>
      <c r="E2" s="290" t="s">
        <v>460</v>
      </c>
      <c r="F2" s="290"/>
      <c r="G2" s="290"/>
      <c r="H2" s="290"/>
      <c r="I2" s="290"/>
      <c r="J2" s="44" t="s">
        <v>461</v>
      </c>
      <c r="K2" s="45" t="s">
        <v>462</v>
      </c>
      <c r="L2" s="290" t="s">
        <v>463</v>
      </c>
      <c r="M2" s="290"/>
      <c r="N2" s="290"/>
      <c r="O2" s="290"/>
      <c r="P2" s="290"/>
      <c r="Q2" s="45" t="s">
        <v>464</v>
      </c>
      <c r="R2" s="170" t="s">
        <v>465</v>
      </c>
    </row>
    <row r="3" spans="1:20" s="38" customFormat="1" ht="15.75" x14ac:dyDescent="0.25">
      <c r="A3" s="95" t="s">
        <v>299</v>
      </c>
      <c r="B3" s="95" t="s">
        <v>300</v>
      </c>
      <c r="C3" s="95" t="s">
        <v>301</v>
      </c>
      <c r="D3" s="95" t="s">
        <v>302</v>
      </c>
      <c r="E3" s="115" t="s">
        <v>303</v>
      </c>
      <c r="F3" s="115" t="s">
        <v>304</v>
      </c>
      <c r="G3" s="91" t="s">
        <v>305</v>
      </c>
      <c r="H3" s="91" t="s">
        <v>306</v>
      </c>
      <c r="I3" s="115" t="s">
        <v>307</v>
      </c>
      <c r="J3" s="87" t="s">
        <v>466</v>
      </c>
      <c r="K3" s="108" t="s">
        <v>467</v>
      </c>
      <c r="L3" s="90" t="s">
        <v>233</v>
      </c>
      <c r="M3" s="97" t="s">
        <v>234</v>
      </c>
      <c r="N3" s="95" t="s">
        <v>4095</v>
      </c>
      <c r="O3" s="97" t="s">
        <v>4096</v>
      </c>
      <c r="P3" s="91" t="s">
        <v>310</v>
      </c>
      <c r="Q3" s="95" t="s">
        <v>311</v>
      </c>
      <c r="R3" s="95" t="s">
        <v>317</v>
      </c>
    </row>
    <row r="4" spans="1:20" s="1" customFormat="1" ht="14.1" customHeight="1" x14ac:dyDescent="0.2">
      <c r="A4" s="154"/>
      <c r="B4" s="154"/>
      <c r="C4" s="154"/>
      <c r="D4" s="222"/>
      <c r="E4" s="154"/>
      <c r="F4" s="154"/>
      <c r="G4" s="154"/>
      <c r="H4" s="154"/>
      <c r="I4" s="154"/>
      <c r="J4" s="154"/>
      <c r="K4" s="154"/>
      <c r="L4" s="154"/>
      <c r="M4" s="154"/>
      <c r="N4" s="154"/>
      <c r="O4" s="223"/>
      <c r="P4" s="223"/>
      <c r="Q4" s="223"/>
      <c r="R4" s="155" t="s">
        <v>240</v>
      </c>
    </row>
    <row r="5" spans="1:20" s="1" customFormat="1" x14ac:dyDescent="0.2">
      <c r="A5" s="224" t="s">
        <v>241</v>
      </c>
      <c r="B5" s="225"/>
      <c r="C5" s="225"/>
      <c r="D5" s="225"/>
      <c r="E5" s="226"/>
      <c r="F5" s="226"/>
      <c r="G5" s="226"/>
      <c r="H5" s="226"/>
      <c r="I5" s="226"/>
      <c r="J5" s="226"/>
      <c r="K5" s="226"/>
      <c r="L5" s="226"/>
      <c r="M5" s="226"/>
      <c r="N5" s="226"/>
      <c r="O5" s="226"/>
      <c r="P5" s="226"/>
      <c r="Q5" s="226"/>
      <c r="R5" s="157" t="s">
        <v>240</v>
      </c>
    </row>
    <row r="6" spans="1:20" s="28" customFormat="1" x14ac:dyDescent="0.2">
      <c r="A6" s="154">
        <v>111126</v>
      </c>
      <c r="B6" s="154" t="s">
        <v>468</v>
      </c>
      <c r="C6" s="154" t="s">
        <v>469</v>
      </c>
      <c r="D6" s="154" t="s">
        <v>329</v>
      </c>
      <c r="E6" s="154" t="s">
        <v>470</v>
      </c>
      <c r="F6" s="154" t="s">
        <v>471</v>
      </c>
      <c r="G6" s="147" t="s">
        <v>372</v>
      </c>
      <c r="H6" s="147" t="s">
        <v>397</v>
      </c>
      <c r="I6" s="147">
        <v>1.1000000000000001</v>
      </c>
      <c r="J6" s="154" t="s">
        <v>472</v>
      </c>
      <c r="K6" s="227">
        <v>44012</v>
      </c>
      <c r="L6" s="227" t="s">
        <v>242</v>
      </c>
      <c r="M6" s="227" t="s">
        <v>243</v>
      </c>
      <c r="N6" s="147" t="s">
        <v>246</v>
      </c>
      <c r="O6" s="147" t="s">
        <v>243</v>
      </c>
      <c r="P6" s="228"/>
      <c r="Q6" s="148" t="s">
        <v>335</v>
      </c>
      <c r="R6" s="148">
        <v>43862</v>
      </c>
    </row>
    <row r="7" spans="1:20" s="1" customFormat="1" x14ac:dyDescent="0.2">
      <c r="A7" s="187"/>
      <c r="B7" s="187"/>
      <c r="C7" s="187"/>
      <c r="D7" s="187"/>
      <c r="E7" s="187"/>
      <c r="F7" s="187"/>
      <c r="G7" s="187"/>
      <c r="H7" s="187"/>
      <c r="I7" s="187"/>
      <c r="J7" s="187"/>
      <c r="K7" s="187"/>
      <c r="L7" s="187"/>
      <c r="M7" s="187"/>
      <c r="N7" s="187"/>
      <c r="O7" s="187"/>
      <c r="P7" s="187"/>
      <c r="Q7" s="187"/>
      <c r="R7" s="187"/>
    </row>
    <row r="8" spans="1:20" s="1" customFormat="1" x14ac:dyDescent="0.2">
      <c r="A8" s="179"/>
      <c r="B8" s="179"/>
      <c r="C8" s="179"/>
      <c r="D8" s="179"/>
      <c r="E8" s="179"/>
      <c r="F8" s="179"/>
      <c r="G8" s="179"/>
      <c r="H8" s="179"/>
      <c r="I8" s="179"/>
      <c r="J8" s="179"/>
      <c r="K8" s="179"/>
      <c r="L8" s="179"/>
      <c r="M8" s="179"/>
      <c r="N8" s="179"/>
      <c r="O8" s="223"/>
      <c r="P8" s="223"/>
      <c r="Q8" s="223"/>
      <c r="R8" s="223"/>
    </row>
    <row r="9" spans="1:20" s="1" customFormat="1" x14ac:dyDescent="0.2">
      <c r="A9" s="187"/>
      <c r="B9" s="187"/>
      <c r="C9" s="187"/>
      <c r="D9" s="187"/>
      <c r="E9" s="187"/>
      <c r="F9" s="187"/>
      <c r="G9" s="187"/>
      <c r="H9" s="187"/>
      <c r="I9" s="187"/>
      <c r="J9" s="187"/>
      <c r="K9" s="187"/>
      <c r="L9" s="187"/>
      <c r="M9" s="187"/>
      <c r="N9" s="187"/>
      <c r="O9" s="187"/>
      <c r="P9" s="187"/>
      <c r="Q9" s="187"/>
      <c r="R9" s="187"/>
    </row>
    <row r="10" spans="1:20" s="1" customFormat="1" x14ac:dyDescent="0.2">
      <c r="A10" s="179"/>
      <c r="B10" s="179"/>
      <c r="C10" s="179"/>
      <c r="D10" s="179"/>
      <c r="E10" s="179"/>
      <c r="F10" s="179"/>
      <c r="G10" s="179"/>
      <c r="H10" s="179"/>
      <c r="I10" s="179"/>
      <c r="J10" s="179"/>
      <c r="K10" s="179"/>
      <c r="L10" s="179"/>
      <c r="M10" s="179"/>
      <c r="N10" s="179"/>
      <c r="O10" s="223"/>
      <c r="P10" s="223"/>
      <c r="Q10" s="223"/>
      <c r="R10" s="223"/>
    </row>
  </sheetData>
  <mergeCells count="5">
    <mergeCell ref="A2:B2"/>
    <mergeCell ref="C2:D2"/>
    <mergeCell ref="E2:I2"/>
    <mergeCell ref="L2:P2"/>
    <mergeCell ref="A1:R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00000"/>
  </sheetPr>
  <dimension ref="A1:AA10"/>
  <sheetViews>
    <sheetView zoomScaleNormal="100" workbookViewId="0">
      <selection sqref="A1:AA1"/>
    </sheetView>
  </sheetViews>
  <sheetFormatPr defaultRowHeight="12.75" x14ac:dyDescent="0.2"/>
  <cols>
    <col min="1" max="1" width="15.140625" bestFit="1" customWidth="1"/>
    <col min="2" max="2" width="12.140625" bestFit="1" customWidth="1"/>
    <col min="3" max="3" width="23.140625" bestFit="1" customWidth="1"/>
    <col min="4" max="4" width="5.42578125" bestFit="1" customWidth="1"/>
    <col min="5" max="5" width="17.7109375" bestFit="1" customWidth="1"/>
    <col min="6" max="6" width="16.28515625" bestFit="1" customWidth="1"/>
    <col min="7" max="7" width="14" bestFit="1" customWidth="1"/>
    <col min="8" max="8" width="17.28515625" bestFit="1" customWidth="1"/>
    <col min="9" max="9" width="18.42578125" bestFit="1" customWidth="1"/>
    <col min="10" max="10" width="17.7109375" bestFit="1" customWidth="1"/>
    <col min="11" max="11" width="16.28515625" bestFit="1" customWidth="1"/>
    <col min="12" max="12" width="18.7109375" bestFit="1" customWidth="1"/>
    <col min="13" max="13" width="16.85546875" bestFit="1" customWidth="1"/>
    <col min="14" max="14" width="18.42578125" bestFit="1" customWidth="1"/>
    <col min="15" max="15" width="20.42578125" customWidth="1"/>
    <col min="16" max="17" width="21" bestFit="1" customWidth="1"/>
    <col min="18" max="18" width="17.5703125" style="119" bestFit="1" customWidth="1"/>
    <col min="19" max="19" width="18" style="119" bestFit="1" customWidth="1"/>
    <col min="20" max="20" width="22.140625" bestFit="1" customWidth="1"/>
    <col min="21" max="21" width="22.5703125" customWidth="1"/>
    <col min="22" max="22" width="17.5703125" style="119" bestFit="1" customWidth="1"/>
    <col min="23" max="23" width="18" style="119" bestFit="1" customWidth="1"/>
    <col min="24" max="24" width="19.7109375" bestFit="1" customWidth="1"/>
    <col min="25" max="25" width="19.28515625" bestFit="1" customWidth="1"/>
    <col min="26" max="26" width="25" bestFit="1" customWidth="1"/>
    <col min="27" max="27" width="24.5703125" bestFit="1" customWidth="1"/>
  </cols>
  <sheetData>
    <row r="1" spans="1:27" s="3" customFormat="1" ht="32.25" customHeight="1" x14ac:dyDescent="0.2">
      <c r="A1" s="307" t="s">
        <v>473</v>
      </c>
      <c r="B1" s="307"/>
      <c r="C1" s="307"/>
      <c r="D1" s="307"/>
      <c r="E1" s="307"/>
      <c r="F1" s="307"/>
      <c r="G1" s="307"/>
      <c r="H1" s="307"/>
      <c r="I1" s="307"/>
      <c r="J1" s="307"/>
      <c r="K1" s="307"/>
      <c r="L1" s="307"/>
      <c r="M1" s="307"/>
      <c r="N1" s="307"/>
      <c r="O1" s="307"/>
      <c r="P1" s="307"/>
      <c r="Q1" s="307"/>
      <c r="R1" s="307"/>
      <c r="S1" s="307"/>
      <c r="T1" s="307"/>
      <c r="U1" s="307"/>
      <c r="V1" s="307"/>
      <c r="W1" s="307"/>
      <c r="X1" s="307"/>
      <c r="Y1" s="307"/>
      <c r="Z1" s="307"/>
      <c r="AA1" s="307"/>
    </row>
    <row r="2" spans="1:27" s="106" customFormat="1" ht="172.5" customHeight="1" x14ac:dyDescent="0.25">
      <c r="A2" s="295" t="s">
        <v>474</v>
      </c>
      <c r="B2" s="296"/>
      <c r="C2" s="295" t="s">
        <v>475</v>
      </c>
      <c r="D2" s="296"/>
      <c r="E2" s="295" t="s">
        <v>476</v>
      </c>
      <c r="F2" s="297"/>
      <c r="G2" s="297"/>
      <c r="H2" s="297"/>
      <c r="I2" s="296"/>
      <c r="J2" s="297" t="s">
        <v>477</v>
      </c>
      <c r="K2" s="297"/>
      <c r="L2" s="297"/>
      <c r="M2" s="297"/>
      <c r="N2" s="296"/>
      <c r="O2" s="44" t="s">
        <v>478</v>
      </c>
      <c r="P2" s="295" t="s">
        <v>479</v>
      </c>
      <c r="Q2" s="297"/>
      <c r="R2" s="297"/>
      <c r="S2" s="297"/>
      <c r="T2" s="297"/>
      <c r="U2" s="297"/>
      <c r="V2" s="297"/>
      <c r="W2" s="296"/>
      <c r="X2" s="295" t="s">
        <v>480</v>
      </c>
      <c r="Y2" s="296"/>
      <c r="Z2" s="290" t="s">
        <v>481</v>
      </c>
      <c r="AA2" s="290"/>
    </row>
    <row r="3" spans="1:27" s="38" customFormat="1" ht="47.25" x14ac:dyDescent="0.25">
      <c r="A3" s="95" t="s">
        <v>299</v>
      </c>
      <c r="B3" s="95" t="s">
        <v>300</v>
      </c>
      <c r="C3" s="95" t="s">
        <v>301</v>
      </c>
      <c r="D3" s="102" t="s">
        <v>302</v>
      </c>
      <c r="E3" s="103" t="s">
        <v>437</v>
      </c>
      <c r="F3" s="103" t="s">
        <v>438</v>
      </c>
      <c r="G3" s="105" t="s">
        <v>439</v>
      </c>
      <c r="H3" s="105" t="s">
        <v>440</v>
      </c>
      <c r="I3" s="336" t="s">
        <v>4115</v>
      </c>
      <c r="J3" s="103" t="s">
        <v>441</v>
      </c>
      <c r="K3" s="103" t="s">
        <v>442</v>
      </c>
      <c r="L3" s="105" t="s">
        <v>443</v>
      </c>
      <c r="M3" s="105" t="s">
        <v>444</v>
      </c>
      <c r="N3" s="336" t="s">
        <v>4116</v>
      </c>
      <c r="O3" s="104" t="s">
        <v>482</v>
      </c>
      <c r="P3" s="113" t="s">
        <v>447</v>
      </c>
      <c r="Q3" s="114" t="s">
        <v>448</v>
      </c>
      <c r="R3" s="103" t="s">
        <v>4097</v>
      </c>
      <c r="S3" s="118" t="s">
        <v>4100</v>
      </c>
      <c r="T3" s="113" t="s">
        <v>449</v>
      </c>
      <c r="U3" s="114" t="s">
        <v>450</v>
      </c>
      <c r="V3" s="103" t="s">
        <v>4098</v>
      </c>
      <c r="W3" s="118" t="s">
        <v>4101</v>
      </c>
      <c r="X3" s="97" t="s">
        <v>451</v>
      </c>
      <c r="Y3" s="97" t="s">
        <v>452</v>
      </c>
      <c r="Z3" s="95" t="s">
        <v>453</v>
      </c>
      <c r="AA3" s="87" t="s">
        <v>454</v>
      </c>
    </row>
    <row r="4" spans="1:27" s="3" customFormat="1" x14ac:dyDescent="0.2">
      <c r="A4" s="147"/>
      <c r="B4" s="147"/>
      <c r="C4" s="147"/>
      <c r="D4" s="147"/>
      <c r="E4" s="147"/>
      <c r="F4" s="147"/>
      <c r="G4" s="147"/>
      <c r="H4" s="147"/>
      <c r="I4" s="147"/>
      <c r="J4" s="147"/>
      <c r="K4" s="147"/>
      <c r="L4" s="147"/>
      <c r="M4" s="147"/>
      <c r="N4" s="221"/>
      <c r="O4" s="221"/>
      <c r="P4" s="221"/>
      <c r="Q4" s="221"/>
      <c r="R4" s="229"/>
      <c r="S4" s="229"/>
      <c r="T4" s="221"/>
      <c r="U4" s="221"/>
      <c r="V4" s="230"/>
      <c r="W4" s="230"/>
      <c r="X4" s="231"/>
      <c r="Y4" s="231"/>
      <c r="Z4" s="231"/>
      <c r="AA4" s="231"/>
    </row>
    <row r="5" spans="1:27" s="3" customFormat="1" x14ac:dyDescent="0.2">
      <c r="A5" s="219" t="s">
        <v>241</v>
      </c>
      <c r="B5" s="149"/>
      <c r="C5" s="149"/>
      <c r="D5" s="149"/>
      <c r="E5" s="149"/>
      <c r="F5" s="149"/>
      <c r="G5" s="149"/>
      <c r="H5" s="149"/>
      <c r="I5" s="149"/>
      <c r="J5" s="149"/>
      <c r="K5" s="149"/>
      <c r="L5" s="149"/>
      <c r="M5" s="149"/>
      <c r="N5" s="149"/>
      <c r="O5" s="149"/>
      <c r="P5" s="149"/>
      <c r="Q5" s="149"/>
      <c r="R5" s="232"/>
      <c r="S5" s="232"/>
      <c r="T5" s="149"/>
      <c r="U5" s="149"/>
      <c r="V5" s="232"/>
      <c r="W5" s="232"/>
      <c r="X5" s="149"/>
      <c r="Y5" s="149"/>
      <c r="Z5" s="149"/>
      <c r="AA5" s="149"/>
    </row>
    <row r="6" spans="1:27" s="28" customFormat="1" ht="25.5" x14ac:dyDescent="0.2">
      <c r="A6" s="147">
        <v>111123</v>
      </c>
      <c r="B6" s="147" t="s">
        <v>327</v>
      </c>
      <c r="C6" s="147" t="s">
        <v>328</v>
      </c>
      <c r="D6" s="147" t="s">
        <v>329</v>
      </c>
      <c r="E6" s="147" t="s">
        <v>483</v>
      </c>
      <c r="F6" s="147" t="s">
        <v>484</v>
      </c>
      <c r="G6" s="147" t="s">
        <v>349</v>
      </c>
      <c r="H6" s="222" t="s">
        <v>485</v>
      </c>
      <c r="I6" s="147">
        <v>5</v>
      </c>
      <c r="J6" s="147" t="s">
        <v>486</v>
      </c>
      <c r="K6" s="147" t="s">
        <v>487</v>
      </c>
      <c r="L6" s="147" t="s">
        <v>488</v>
      </c>
      <c r="M6" s="222" t="s">
        <v>489</v>
      </c>
      <c r="N6" s="147">
        <v>5</v>
      </c>
      <c r="O6" s="193">
        <v>43870</v>
      </c>
      <c r="P6" s="193" t="s">
        <v>242</v>
      </c>
      <c r="Q6" s="193" t="s">
        <v>243</v>
      </c>
      <c r="R6" s="233" t="s">
        <v>246</v>
      </c>
      <c r="S6" s="233" t="s">
        <v>243</v>
      </c>
      <c r="T6" s="193" t="s">
        <v>242</v>
      </c>
      <c r="U6" s="193" t="s">
        <v>243</v>
      </c>
      <c r="V6" s="233" t="s">
        <v>246</v>
      </c>
      <c r="W6" s="233" t="s">
        <v>243</v>
      </c>
      <c r="X6" s="228" t="s">
        <v>490</v>
      </c>
      <c r="Y6" s="228" t="s">
        <v>491</v>
      </c>
      <c r="Z6" s="147" t="s">
        <v>335</v>
      </c>
      <c r="AA6" s="147" t="s">
        <v>352</v>
      </c>
    </row>
    <row r="7" spans="1:27" s="3" customFormat="1" x14ac:dyDescent="0.2">
      <c r="A7" s="149"/>
      <c r="B7" s="149"/>
      <c r="C7" s="149"/>
      <c r="D7" s="149"/>
      <c r="E7" s="149"/>
      <c r="F7" s="149"/>
      <c r="G7" s="149"/>
      <c r="H7" s="149"/>
      <c r="I7" s="149"/>
      <c r="J7" s="149"/>
      <c r="K7" s="149"/>
      <c r="L7" s="149"/>
      <c r="M7" s="149"/>
      <c r="N7" s="149"/>
      <c r="O7" s="149"/>
      <c r="P7" s="149"/>
      <c r="Q7" s="149"/>
      <c r="R7" s="232"/>
      <c r="S7" s="232"/>
      <c r="T7" s="149"/>
      <c r="U7" s="149"/>
      <c r="V7" s="232"/>
      <c r="W7" s="232"/>
      <c r="X7" s="149"/>
      <c r="Y7" s="149"/>
      <c r="Z7" s="149"/>
      <c r="AA7" s="149"/>
    </row>
    <row r="8" spans="1:27" s="3" customFormat="1" x14ac:dyDescent="0.2">
      <c r="A8" s="147"/>
      <c r="B8" s="147"/>
      <c r="C8" s="147"/>
      <c r="D8" s="147"/>
      <c r="E8" s="147"/>
      <c r="F8" s="147"/>
      <c r="G8" s="147"/>
      <c r="H8" s="147"/>
      <c r="I8" s="147"/>
      <c r="J8" s="147"/>
      <c r="K8" s="147"/>
      <c r="L8" s="147"/>
      <c r="M8" s="147"/>
      <c r="N8" s="147"/>
      <c r="O8" s="147"/>
      <c r="P8" s="147"/>
      <c r="Q8" s="147"/>
      <c r="R8" s="233"/>
      <c r="S8" s="233"/>
      <c r="T8" s="147"/>
      <c r="U8" s="147"/>
      <c r="V8" s="233"/>
      <c r="W8" s="233"/>
      <c r="X8" s="147"/>
      <c r="Y8" s="147"/>
      <c r="Z8" s="147"/>
      <c r="AA8" s="147"/>
    </row>
    <row r="9" spans="1:27" s="3" customFormat="1" x14ac:dyDescent="0.2">
      <c r="A9" s="149"/>
      <c r="B9" s="149"/>
      <c r="C9" s="149"/>
      <c r="D9" s="149"/>
      <c r="E9" s="149"/>
      <c r="F9" s="149"/>
      <c r="G9" s="149"/>
      <c r="H9" s="149"/>
      <c r="I9" s="149"/>
      <c r="J9" s="149"/>
      <c r="K9" s="149"/>
      <c r="L9" s="149"/>
      <c r="M9" s="149"/>
      <c r="N9" s="149"/>
      <c r="O9" s="149"/>
      <c r="P9" s="149"/>
      <c r="Q9" s="149"/>
      <c r="R9" s="232"/>
      <c r="S9" s="232"/>
      <c r="T9" s="149"/>
      <c r="U9" s="149"/>
      <c r="V9" s="232"/>
      <c r="W9" s="232"/>
      <c r="X9" s="149"/>
      <c r="Y9" s="149"/>
      <c r="Z9" s="149"/>
      <c r="AA9" s="149"/>
    </row>
    <row r="10" spans="1:27" s="3" customFormat="1" x14ac:dyDescent="0.2">
      <c r="A10" s="147"/>
      <c r="B10" s="147"/>
      <c r="C10" s="147"/>
      <c r="D10" s="147"/>
      <c r="E10" s="147"/>
      <c r="F10" s="147"/>
      <c r="G10" s="147"/>
      <c r="H10" s="147"/>
      <c r="I10" s="147"/>
      <c r="J10" s="147"/>
      <c r="K10" s="147"/>
      <c r="L10" s="147"/>
      <c r="M10" s="147"/>
      <c r="N10" s="147"/>
      <c r="O10" s="147"/>
      <c r="P10" s="147"/>
      <c r="Q10" s="147"/>
      <c r="R10" s="233"/>
      <c r="S10" s="233"/>
      <c r="T10" s="147"/>
      <c r="U10" s="147"/>
      <c r="V10" s="233"/>
      <c r="W10" s="233"/>
      <c r="X10" s="147"/>
      <c r="Y10" s="147"/>
      <c r="Z10" s="147"/>
      <c r="AA10" s="147"/>
    </row>
  </sheetData>
  <mergeCells count="8">
    <mergeCell ref="A1:AA1"/>
    <mergeCell ref="X2:Y2"/>
    <mergeCell ref="Z2:AA2"/>
    <mergeCell ref="A2:B2"/>
    <mergeCell ref="C2:D2"/>
    <mergeCell ref="E2:I2"/>
    <mergeCell ref="J2:N2"/>
    <mergeCell ref="P2:W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U32"/>
  <sheetViews>
    <sheetView showGridLines="0" zoomScaleNormal="100" workbookViewId="0">
      <selection sqref="A1:C1"/>
    </sheetView>
  </sheetViews>
  <sheetFormatPr defaultColWidth="11.42578125" defaultRowHeight="12.75" x14ac:dyDescent="0.2"/>
  <cols>
    <col min="1" max="3" width="32.5703125" style="3" customWidth="1"/>
    <col min="4" max="16384" width="11.42578125" style="3"/>
  </cols>
  <sheetData>
    <row r="1" spans="1:21" ht="45.75" thickBot="1" x14ac:dyDescent="0.65">
      <c r="A1" s="289" t="s">
        <v>492</v>
      </c>
      <c r="B1" s="289"/>
      <c r="C1" s="289"/>
      <c r="D1" s="78"/>
      <c r="E1" s="78"/>
      <c r="F1" s="78"/>
      <c r="G1" s="78"/>
      <c r="H1" s="78"/>
      <c r="I1" s="78"/>
      <c r="J1" s="78"/>
      <c r="K1" s="78"/>
      <c r="L1" s="78"/>
      <c r="M1" s="78"/>
      <c r="N1" s="78"/>
      <c r="O1" s="78"/>
      <c r="P1" s="78"/>
      <c r="Q1" s="78"/>
      <c r="R1" s="78"/>
      <c r="S1" s="78"/>
      <c r="T1" s="78"/>
      <c r="U1" s="78"/>
    </row>
    <row r="2" spans="1:21" ht="182.25" customHeight="1" thickBot="1" x14ac:dyDescent="0.3">
      <c r="A2" s="308" t="s">
        <v>493</v>
      </c>
      <c r="B2" s="309"/>
      <c r="C2" s="310"/>
    </row>
    <row r="3" spans="1:21" s="28" customFormat="1" ht="15.75" x14ac:dyDescent="0.25">
      <c r="A3" s="160" t="s">
        <v>494</v>
      </c>
      <c r="B3" s="161" t="s">
        <v>495</v>
      </c>
      <c r="C3" s="162" t="s">
        <v>496</v>
      </c>
    </row>
    <row r="4" spans="1:21" x14ac:dyDescent="0.2">
      <c r="A4" s="155" t="s">
        <v>240</v>
      </c>
      <c r="B4" s="155" t="s">
        <v>240</v>
      </c>
      <c r="C4" s="155" t="s">
        <v>240</v>
      </c>
    </row>
    <row r="5" spans="1:21" x14ac:dyDescent="0.2">
      <c r="A5" s="156" t="s">
        <v>241</v>
      </c>
      <c r="B5" s="157" t="s">
        <v>240</v>
      </c>
      <c r="C5" s="157" t="s">
        <v>240</v>
      </c>
    </row>
    <row r="6" spans="1:21" s="28" customFormat="1" x14ac:dyDescent="0.2">
      <c r="A6" s="147" t="s">
        <v>398</v>
      </c>
      <c r="B6" s="147" t="s">
        <v>398</v>
      </c>
      <c r="C6" s="147" t="s">
        <v>497</v>
      </c>
    </row>
    <row r="7" spans="1:21" s="28" customFormat="1" x14ac:dyDescent="0.2">
      <c r="A7" s="151" t="s">
        <v>402</v>
      </c>
      <c r="B7" s="151" t="s">
        <v>402</v>
      </c>
      <c r="C7" s="151" t="s">
        <v>498</v>
      </c>
    </row>
    <row r="8" spans="1:21" s="28" customFormat="1" x14ac:dyDescent="0.2">
      <c r="A8" s="147" t="s">
        <v>412</v>
      </c>
      <c r="B8" s="147" t="s">
        <v>412</v>
      </c>
      <c r="C8" s="147" t="s">
        <v>499</v>
      </c>
    </row>
    <row r="9" spans="1:21" s="28" customFormat="1" x14ac:dyDescent="0.2">
      <c r="A9" s="151" t="s">
        <v>405</v>
      </c>
      <c r="B9" s="151" t="s">
        <v>405</v>
      </c>
      <c r="C9" s="151" t="s">
        <v>405</v>
      </c>
    </row>
    <row r="10" spans="1:21" s="28" customFormat="1" x14ac:dyDescent="0.2">
      <c r="A10" s="147" t="s">
        <v>417</v>
      </c>
      <c r="B10" s="147" t="s">
        <v>417</v>
      </c>
      <c r="C10" s="147" t="s">
        <v>500</v>
      </c>
    </row>
    <row r="11" spans="1:21" s="28" customFormat="1" x14ac:dyDescent="0.2">
      <c r="A11" s="151" t="s">
        <v>501</v>
      </c>
      <c r="B11" s="151" t="s">
        <v>501</v>
      </c>
      <c r="C11" s="151" t="s">
        <v>502</v>
      </c>
    </row>
    <row r="12" spans="1:21" x14ac:dyDescent="0.2">
      <c r="A12" s="137"/>
      <c r="B12" s="137"/>
      <c r="C12" s="137"/>
    </row>
    <row r="13" spans="1:21" x14ac:dyDescent="0.2">
      <c r="A13" s="138"/>
      <c r="B13" s="138"/>
      <c r="C13" s="138"/>
    </row>
    <row r="14" spans="1:21" x14ac:dyDescent="0.2">
      <c r="A14" s="137"/>
      <c r="B14" s="137"/>
      <c r="C14" s="137"/>
    </row>
    <row r="15" spans="1:21" x14ac:dyDescent="0.2">
      <c r="A15" s="15"/>
      <c r="B15" s="15"/>
      <c r="C15" s="15"/>
    </row>
    <row r="16" spans="1:21" x14ac:dyDescent="0.2">
      <c r="A16" s="15"/>
      <c r="B16" s="15"/>
      <c r="C16" s="15"/>
    </row>
    <row r="17" spans="1:3" x14ac:dyDescent="0.2">
      <c r="A17" s="15"/>
      <c r="B17" s="15"/>
      <c r="C17" s="15"/>
    </row>
    <row r="18" spans="1:3" x14ac:dyDescent="0.2">
      <c r="A18" s="15"/>
      <c r="B18" s="15"/>
      <c r="C18" s="15"/>
    </row>
    <row r="19" spans="1:3" x14ac:dyDescent="0.2">
      <c r="A19" s="15"/>
      <c r="B19" s="15"/>
      <c r="C19" s="15"/>
    </row>
    <row r="20" spans="1:3" x14ac:dyDescent="0.2">
      <c r="A20" s="15"/>
      <c r="B20" s="15"/>
      <c r="C20" s="15"/>
    </row>
    <row r="21" spans="1:3" x14ac:dyDescent="0.2">
      <c r="A21" s="15"/>
      <c r="B21" s="15"/>
      <c r="C21" s="15"/>
    </row>
    <row r="22" spans="1:3" x14ac:dyDescent="0.2">
      <c r="A22" s="15"/>
      <c r="B22" s="15"/>
      <c r="C22" s="15"/>
    </row>
    <row r="23" spans="1:3" x14ac:dyDescent="0.2">
      <c r="A23" s="15"/>
      <c r="B23" s="15"/>
      <c r="C23" s="15"/>
    </row>
    <row r="24" spans="1:3" x14ac:dyDescent="0.2">
      <c r="A24" s="15"/>
      <c r="B24" s="15"/>
      <c r="C24" s="15"/>
    </row>
    <row r="25" spans="1:3" x14ac:dyDescent="0.2">
      <c r="A25" s="15"/>
      <c r="B25" s="15"/>
      <c r="C25" s="15"/>
    </row>
    <row r="26" spans="1:3" x14ac:dyDescent="0.2">
      <c r="A26" s="15"/>
      <c r="B26" s="15"/>
      <c r="C26" s="15"/>
    </row>
    <row r="27" spans="1:3" x14ac:dyDescent="0.2">
      <c r="A27" s="15"/>
      <c r="B27" s="15"/>
      <c r="C27" s="15"/>
    </row>
    <row r="28" spans="1:3" x14ac:dyDescent="0.2">
      <c r="A28" s="15"/>
      <c r="B28" s="15"/>
      <c r="C28" s="15"/>
    </row>
    <row r="29" spans="1:3" x14ac:dyDescent="0.2">
      <c r="A29" s="15"/>
      <c r="B29" s="15"/>
      <c r="C29" s="15"/>
    </row>
    <row r="30" spans="1:3" x14ac:dyDescent="0.2">
      <c r="A30" s="15"/>
      <c r="B30" s="15"/>
      <c r="C30" s="15"/>
    </row>
    <row r="31" spans="1:3" x14ac:dyDescent="0.2">
      <c r="A31" s="15"/>
      <c r="B31" s="15"/>
      <c r="C31" s="15"/>
    </row>
    <row r="32" spans="1:3" x14ac:dyDescent="0.2">
      <c r="A32" s="15"/>
      <c r="B32" s="15"/>
      <c r="C32" s="15"/>
    </row>
  </sheetData>
  <mergeCells count="2">
    <mergeCell ref="A1:C1"/>
    <mergeCell ref="A2:C2"/>
  </mergeCells>
  <phoneticPr fontId="0"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F57"/>
  <sheetViews>
    <sheetView showGridLines="0" zoomScaleNormal="100" workbookViewId="0">
      <selection sqref="A1:C1"/>
    </sheetView>
  </sheetViews>
  <sheetFormatPr defaultColWidth="11.42578125" defaultRowHeight="12.75" x14ac:dyDescent="0.2"/>
  <cols>
    <col min="1" max="3" width="33.7109375" style="3" customWidth="1"/>
    <col min="4" max="16384" width="11.42578125" style="3"/>
  </cols>
  <sheetData>
    <row r="1" spans="1:6" ht="45.75" thickBot="1" x14ac:dyDescent="0.65">
      <c r="A1" s="314" t="s">
        <v>503</v>
      </c>
      <c r="B1" s="314"/>
      <c r="C1" s="314"/>
      <c r="D1" s="78"/>
      <c r="E1" s="78"/>
      <c r="F1" s="78"/>
    </row>
    <row r="2" spans="1:6" ht="68.25" customHeight="1" thickBot="1" x14ac:dyDescent="0.25">
      <c r="A2" s="311" t="s">
        <v>504</v>
      </c>
      <c r="B2" s="312"/>
      <c r="C2" s="313"/>
    </row>
    <row r="3" spans="1:6" s="28" customFormat="1" ht="15.75" x14ac:dyDescent="0.25">
      <c r="A3" s="160" t="s">
        <v>505</v>
      </c>
      <c r="B3" s="161" t="s">
        <v>506</v>
      </c>
      <c r="C3" s="162" t="s">
        <v>496</v>
      </c>
    </row>
    <row r="4" spans="1:6" x14ac:dyDescent="0.2">
      <c r="A4" s="155" t="s">
        <v>240</v>
      </c>
      <c r="B4" s="155" t="s">
        <v>240</v>
      </c>
      <c r="C4" s="155" t="s">
        <v>240</v>
      </c>
    </row>
    <row r="5" spans="1:6" x14ac:dyDescent="0.2">
      <c r="A5" s="156" t="s">
        <v>241</v>
      </c>
      <c r="B5" s="157" t="s">
        <v>240</v>
      </c>
      <c r="C5" s="157" t="s">
        <v>240</v>
      </c>
    </row>
    <row r="6" spans="1:6" s="28" customFormat="1" x14ac:dyDescent="0.2">
      <c r="A6" s="147" t="s">
        <v>472</v>
      </c>
      <c r="B6" s="147" t="s">
        <v>472</v>
      </c>
      <c r="C6" s="147" t="s">
        <v>507</v>
      </c>
    </row>
    <row r="7" spans="1:6" s="28" customFormat="1" x14ac:dyDescent="0.2">
      <c r="A7" s="151" t="s">
        <v>508</v>
      </c>
      <c r="B7" s="151" t="s">
        <v>508</v>
      </c>
      <c r="C7" s="151" t="s">
        <v>509</v>
      </c>
    </row>
    <row r="8" spans="1:6" x14ac:dyDescent="0.2">
      <c r="A8" s="137"/>
      <c r="B8" s="137"/>
      <c r="C8" s="137"/>
    </row>
    <row r="9" spans="1:6" x14ac:dyDescent="0.2">
      <c r="A9" s="138"/>
      <c r="B9" s="138"/>
      <c r="C9" s="138"/>
    </row>
    <row r="10" spans="1:6" x14ac:dyDescent="0.2">
      <c r="A10" s="137"/>
      <c r="B10" s="137"/>
      <c r="C10" s="137"/>
    </row>
    <row r="11" spans="1:6" x14ac:dyDescent="0.2">
      <c r="A11" s="138"/>
      <c r="B11" s="138"/>
      <c r="C11" s="138"/>
    </row>
    <row r="12" spans="1:6" x14ac:dyDescent="0.2">
      <c r="A12" s="137"/>
      <c r="B12" s="137"/>
      <c r="C12" s="137"/>
    </row>
    <row r="13" spans="1:6" x14ac:dyDescent="0.2">
      <c r="A13" s="138"/>
      <c r="B13" s="138"/>
      <c r="C13" s="138"/>
    </row>
    <row r="14" spans="1:6" x14ac:dyDescent="0.2">
      <c r="A14" s="137"/>
      <c r="B14" s="137"/>
      <c r="C14" s="137"/>
    </row>
    <row r="15" spans="1:6" x14ac:dyDescent="0.2">
      <c r="A15" s="138"/>
      <c r="B15" s="138"/>
      <c r="C15" s="138"/>
    </row>
    <row r="16" spans="1:6" x14ac:dyDescent="0.2">
      <c r="A16" s="137"/>
      <c r="B16" s="137"/>
      <c r="C16" s="137"/>
    </row>
    <row r="17" spans="1:3" x14ac:dyDescent="0.2">
      <c r="A17" s="138"/>
      <c r="B17" s="138"/>
      <c r="C17" s="138"/>
    </row>
    <row r="18" spans="1:3" x14ac:dyDescent="0.2">
      <c r="A18" s="137"/>
      <c r="B18" s="137"/>
      <c r="C18" s="137"/>
    </row>
    <row r="19" spans="1:3" x14ac:dyDescent="0.2">
      <c r="A19" s="15"/>
      <c r="B19" s="15"/>
      <c r="C19" s="15"/>
    </row>
    <row r="20" spans="1:3" x14ac:dyDescent="0.2">
      <c r="A20" s="15"/>
      <c r="B20" s="15"/>
      <c r="C20" s="15"/>
    </row>
    <row r="21" spans="1:3" x14ac:dyDescent="0.2">
      <c r="A21" s="15"/>
      <c r="B21" s="15"/>
      <c r="C21" s="15"/>
    </row>
    <row r="22" spans="1:3" x14ac:dyDescent="0.2">
      <c r="A22" s="15"/>
      <c r="B22" s="15"/>
      <c r="C22" s="15"/>
    </row>
    <row r="23" spans="1:3" x14ac:dyDescent="0.2">
      <c r="A23" s="15"/>
      <c r="B23" s="15"/>
      <c r="C23" s="15"/>
    </row>
    <row r="24" spans="1:3" x14ac:dyDescent="0.2">
      <c r="A24" s="15"/>
      <c r="B24" s="15"/>
      <c r="C24" s="15"/>
    </row>
    <row r="25" spans="1:3" x14ac:dyDescent="0.2">
      <c r="A25" s="15"/>
      <c r="B25" s="15"/>
      <c r="C25" s="15"/>
    </row>
    <row r="26" spans="1:3" x14ac:dyDescent="0.2">
      <c r="A26" s="15"/>
      <c r="B26" s="15"/>
      <c r="C26" s="15"/>
    </row>
    <row r="27" spans="1:3" x14ac:dyDescent="0.2">
      <c r="A27" s="15"/>
      <c r="B27" s="15"/>
      <c r="C27" s="15"/>
    </row>
    <row r="28" spans="1:3" x14ac:dyDescent="0.2">
      <c r="A28" s="15"/>
      <c r="B28" s="15"/>
      <c r="C28" s="15"/>
    </row>
    <row r="29" spans="1:3" x14ac:dyDescent="0.2">
      <c r="A29" s="15"/>
      <c r="B29" s="15"/>
      <c r="C29" s="15"/>
    </row>
    <row r="30" spans="1:3" x14ac:dyDescent="0.2">
      <c r="A30" s="15"/>
      <c r="B30" s="15"/>
      <c r="C30" s="15"/>
    </row>
    <row r="31" spans="1:3" x14ac:dyDescent="0.2">
      <c r="A31" s="15"/>
      <c r="B31" s="15"/>
      <c r="C31" s="15"/>
    </row>
    <row r="32" spans="1:3" x14ac:dyDescent="0.2">
      <c r="A32" s="15"/>
      <c r="B32" s="15"/>
      <c r="C32" s="15"/>
    </row>
    <row r="33" spans="1:3" x14ac:dyDescent="0.2">
      <c r="A33" s="15"/>
      <c r="B33" s="15"/>
      <c r="C33" s="15"/>
    </row>
    <row r="34" spans="1:3" x14ac:dyDescent="0.2">
      <c r="A34" s="15"/>
      <c r="B34" s="15"/>
      <c r="C34" s="15"/>
    </row>
    <row r="35" spans="1:3" x14ac:dyDescent="0.2">
      <c r="A35" s="15"/>
      <c r="B35" s="15"/>
      <c r="C35" s="15"/>
    </row>
    <row r="36" spans="1:3" x14ac:dyDescent="0.2">
      <c r="A36" s="15"/>
      <c r="B36" s="15"/>
      <c r="C36" s="15"/>
    </row>
    <row r="37" spans="1:3" x14ac:dyDescent="0.2">
      <c r="A37" s="15"/>
      <c r="B37" s="15"/>
      <c r="C37" s="15"/>
    </row>
    <row r="38" spans="1:3" x14ac:dyDescent="0.2">
      <c r="A38" s="15"/>
      <c r="B38" s="15"/>
      <c r="C38" s="15"/>
    </row>
    <row r="39" spans="1:3" x14ac:dyDescent="0.2">
      <c r="A39" s="15"/>
      <c r="B39" s="15"/>
      <c r="C39" s="15"/>
    </row>
    <row r="40" spans="1:3" x14ac:dyDescent="0.2">
      <c r="A40" s="15"/>
      <c r="B40" s="15"/>
      <c r="C40" s="15"/>
    </row>
    <row r="41" spans="1:3" x14ac:dyDescent="0.2">
      <c r="A41" s="15"/>
      <c r="B41" s="15"/>
      <c r="C41" s="15"/>
    </row>
    <row r="42" spans="1:3" x14ac:dyDescent="0.2">
      <c r="A42" s="15"/>
      <c r="B42" s="15"/>
      <c r="C42" s="15"/>
    </row>
    <row r="43" spans="1:3" x14ac:dyDescent="0.2">
      <c r="A43" s="15"/>
      <c r="B43" s="15"/>
      <c r="C43" s="15"/>
    </row>
    <row r="44" spans="1:3" x14ac:dyDescent="0.2">
      <c r="A44" s="15"/>
      <c r="B44" s="15"/>
      <c r="C44" s="15"/>
    </row>
    <row r="45" spans="1:3" x14ac:dyDescent="0.2">
      <c r="A45" s="15"/>
      <c r="B45" s="15"/>
      <c r="C45" s="15"/>
    </row>
    <row r="46" spans="1:3" x14ac:dyDescent="0.2">
      <c r="A46" s="15"/>
      <c r="B46" s="15"/>
      <c r="C46" s="15"/>
    </row>
    <row r="47" spans="1:3" x14ac:dyDescent="0.2">
      <c r="A47" s="15"/>
      <c r="B47" s="15"/>
      <c r="C47" s="15"/>
    </row>
    <row r="48" spans="1:3" x14ac:dyDescent="0.2">
      <c r="A48" s="15"/>
      <c r="B48" s="15"/>
      <c r="C48" s="15"/>
    </row>
    <row r="49" spans="1:3" x14ac:dyDescent="0.2">
      <c r="A49" s="15"/>
      <c r="B49" s="15"/>
      <c r="C49" s="15"/>
    </row>
    <row r="50" spans="1:3" x14ac:dyDescent="0.2">
      <c r="A50" s="15"/>
      <c r="B50" s="15"/>
      <c r="C50" s="15"/>
    </row>
    <row r="51" spans="1:3" x14ac:dyDescent="0.2">
      <c r="A51" s="15"/>
      <c r="B51" s="15"/>
      <c r="C51" s="15"/>
    </row>
    <row r="52" spans="1:3" x14ac:dyDescent="0.2">
      <c r="A52" s="15"/>
      <c r="B52" s="15"/>
      <c r="C52" s="15"/>
    </row>
    <row r="53" spans="1:3" x14ac:dyDescent="0.2">
      <c r="A53" s="15"/>
      <c r="B53" s="15"/>
      <c r="C53" s="15"/>
    </row>
    <row r="54" spans="1:3" x14ac:dyDescent="0.2">
      <c r="A54" s="15"/>
      <c r="B54" s="15"/>
      <c r="C54" s="15"/>
    </row>
    <row r="55" spans="1:3" x14ac:dyDescent="0.2">
      <c r="A55" s="15"/>
      <c r="B55" s="15"/>
      <c r="C55" s="15"/>
    </row>
    <row r="56" spans="1:3" x14ac:dyDescent="0.2">
      <c r="A56" s="15"/>
      <c r="B56" s="15"/>
      <c r="C56" s="15"/>
    </row>
    <row r="57" spans="1:3" x14ac:dyDescent="0.2">
      <c r="A57" s="15"/>
      <c r="B57" s="15"/>
      <c r="C57" s="15"/>
    </row>
  </sheetData>
  <mergeCells count="2">
    <mergeCell ref="A2:C2"/>
    <mergeCell ref="A1:C1"/>
  </mergeCells>
  <phoneticPr fontId="0" type="noConversion"/>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U18"/>
  <sheetViews>
    <sheetView zoomScaleNormal="100" workbookViewId="0"/>
  </sheetViews>
  <sheetFormatPr defaultRowHeight="12.75" x14ac:dyDescent="0.2"/>
  <cols>
    <col min="1" max="1" width="15.140625" bestFit="1" customWidth="1"/>
    <col min="2" max="2" width="12.140625" bestFit="1" customWidth="1"/>
    <col min="3" max="3" width="23" bestFit="1" customWidth="1"/>
    <col min="4" max="4" width="7.140625" bestFit="1" customWidth="1"/>
    <col min="5" max="5" width="11.85546875" bestFit="1" customWidth="1"/>
    <col min="6" max="6" width="23.140625" bestFit="1" customWidth="1"/>
    <col min="7" max="7" width="19.5703125" bestFit="1" customWidth="1"/>
    <col min="8" max="8" width="40" bestFit="1" customWidth="1"/>
    <col min="9" max="9" width="19" bestFit="1" customWidth="1"/>
    <col min="10" max="10" width="27.7109375" bestFit="1" customWidth="1"/>
    <col min="11" max="11" width="28.140625" bestFit="1" customWidth="1"/>
    <col min="12" max="12" width="12.42578125" bestFit="1" customWidth="1"/>
    <col min="13" max="13" width="14.140625" bestFit="1" customWidth="1"/>
    <col min="14" max="14" width="13.7109375" bestFit="1" customWidth="1"/>
    <col min="15" max="15" width="19" bestFit="1" customWidth="1"/>
    <col min="16" max="16" width="24.7109375" bestFit="1" customWidth="1"/>
    <col min="17" max="17" width="23.140625" bestFit="1" customWidth="1"/>
    <col min="18" max="18" width="11.28515625" style="133" bestFit="1" customWidth="1"/>
    <col min="19" max="19" width="11.140625" bestFit="1" customWidth="1"/>
    <col min="20" max="20" width="23.42578125" bestFit="1" customWidth="1"/>
    <col min="21" max="21" width="17.7109375" style="133" bestFit="1" customWidth="1"/>
  </cols>
  <sheetData>
    <row r="1" spans="1:21" ht="18" x14ac:dyDescent="0.25">
      <c r="A1" s="168" t="s">
        <v>4117</v>
      </c>
      <c r="B1" s="168"/>
      <c r="C1" s="168"/>
      <c r="D1" s="168"/>
      <c r="E1" s="168"/>
      <c r="F1" s="168"/>
      <c r="G1" s="167"/>
      <c r="H1" s="167"/>
    </row>
    <row r="3" spans="1:21" s="98" customFormat="1" ht="15.75" x14ac:dyDescent="0.25">
      <c r="A3" s="87" t="s">
        <v>299</v>
      </c>
      <c r="B3" s="87" t="s">
        <v>300</v>
      </c>
      <c r="C3" s="87" t="s">
        <v>301</v>
      </c>
      <c r="D3" s="87" t="s">
        <v>302</v>
      </c>
      <c r="E3" s="87" t="s">
        <v>303</v>
      </c>
      <c r="F3" s="87" t="s">
        <v>304</v>
      </c>
      <c r="G3" s="111" t="s">
        <v>305</v>
      </c>
      <c r="H3" s="111" t="s">
        <v>306</v>
      </c>
      <c r="I3" s="111" t="s">
        <v>307</v>
      </c>
      <c r="J3" s="90" t="s">
        <v>233</v>
      </c>
      <c r="K3" s="111" t="s">
        <v>234</v>
      </c>
      <c r="L3" s="87" t="s">
        <v>4095</v>
      </c>
      <c r="M3" s="107" t="s">
        <v>4096</v>
      </c>
      <c r="N3" s="107" t="s">
        <v>310</v>
      </c>
      <c r="O3" s="87" t="s">
        <v>311</v>
      </c>
      <c r="P3" s="107" t="s">
        <v>315</v>
      </c>
      <c r="Q3" s="107" t="s">
        <v>316</v>
      </c>
      <c r="R3" s="134" t="s">
        <v>317</v>
      </c>
      <c r="S3" s="87" t="s">
        <v>318</v>
      </c>
      <c r="T3" s="87" t="s">
        <v>319</v>
      </c>
      <c r="U3" s="134" t="s">
        <v>324</v>
      </c>
    </row>
    <row r="4" spans="1:21" x14ac:dyDescent="0.2">
      <c r="A4" s="138"/>
      <c r="B4" s="138"/>
      <c r="C4" s="135"/>
      <c r="D4" s="138"/>
      <c r="E4" s="138"/>
      <c r="F4" s="138"/>
      <c r="G4" s="136"/>
      <c r="H4" s="136"/>
      <c r="I4" s="138"/>
      <c r="J4" s="138"/>
      <c r="K4" s="138"/>
      <c r="L4" s="138"/>
      <c r="M4" s="138"/>
      <c r="N4" s="138"/>
      <c r="O4" s="138"/>
      <c r="P4" s="138"/>
      <c r="Q4" s="138"/>
      <c r="R4" s="139"/>
      <c r="S4" s="139"/>
      <c r="T4" s="139"/>
      <c r="U4" s="139"/>
    </row>
    <row r="5" spans="1:21" x14ac:dyDescent="0.2">
      <c r="A5" s="145" t="s">
        <v>241</v>
      </c>
      <c r="B5" s="146"/>
      <c r="C5" s="147"/>
      <c r="D5" s="147"/>
      <c r="E5" s="147"/>
      <c r="F5" s="147"/>
      <c r="G5" s="147"/>
      <c r="H5" s="147"/>
      <c r="I5" s="147"/>
      <c r="J5" s="147"/>
      <c r="K5" s="147"/>
      <c r="L5" s="147"/>
      <c r="M5" s="147"/>
      <c r="N5" s="147"/>
      <c r="O5" s="147"/>
      <c r="P5" s="147"/>
      <c r="Q5" s="147"/>
      <c r="R5" s="148"/>
      <c r="S5" s="147"/>
      <c r="T5" s="147"/>
      <c r="U5" s="148"/>
    </row>
    <row r="6" spans="1:21" x14ac:dyDescent="0.2">
      <c r="A6" s="149">
        <v>111123</v>
      </c>
      <c r="B6" s="149" t="s">
        <v>327</v>
      </c>
      <c r="C6" s="150" t="s">
        <v>328</v>
      </c>
      <c r="D6" s="149" t="s">
        <v>329</v>
      </c>
      <c r="E6" s="149" t="s">
        <v>330</v>
      </c>
      <c r="F6" s="149" t="s">
        <v>331</v>
      </c>
      <c r="G6" s="151" t="s">
        <v>332</v>
      </c>
      <c r="H6" s="152" t="s">
        <v>333</v>
      </c>
      <c r="I6" s="149">
        <v>1.2</v>
      </c>
      <c r="J6" s="149" t="s">
        <v>242</v>
      </c>
      <c r="K6" s="149" t="s">
        <v>243</v>
      </c>
      <c r="L6" s="149" t="s">
        <v>246</v>
      </c>
      <c r="M6" s="149" t="s">
        <v>243</v>
      </c>
      <c r="N6" s="149">
        <v>111126</v>
      </c>
      <c r="O6" s="149" t="s">
        <v>335</v>
      </c>
      <c r="P6" s="149" t="s">
        <v>337</v>
      </c>
      <c r="Q6" s="149" t="s">
        <v>338</v>
      </c>
      <c r="R6" s="153">
        <v>42370</v>
      </c>
      <c r="S6" s="153" t="s">
        <v>339</v>
      </c>
      <c r="T6" s="153" t="s">
        <v>510</v>
      </c>
      <c r="U6" s="153"/>
    </row>
    <row r="7" spans="1:21" x14ac:dyDescent="0.2">
      <c r="A7" s="147">
        <v>111124</v>
      </c>
      <c r="B7" s="147" t="s">
        <v>344</v>
      </c>
      <c r="C7" s="147" t="s">
        <v>345</v>
      </c>
      <c r="D7" s="147" t="s">
        <v>346</v>
      </c>
      <c r="E7" s="147" t="s">
        <v>347</v>
      </c>
      <c r="F7" s="147" t="s">
        <v>348</v>
      </c>
      <c r="G7" s="147" t="s">
        <v>349</v>
      </c>
      <c r="H7" s="154" t="s">
        <v>350</v>
      </c>
      <c r="I7" s="147" t="s">
        <v>351</v>
      </c>
      <c r="J7" s="147" t="s">
        <v>247</v>
      </c>
      <c r="K7" s="147" t="s">
        <v>248</v>
      </c>
      <c r="L7" s="147" t="s">
        <v>252</v>
      </c>
      <c r="M7" s="147" t="s">
        <v>248</v>
      </c>
      <c r="N7" s="147">
        <v>111161</v>
      </c>
      <c r="O7" s="147" t="s">
        <v>352</v>
      </c>
      <c r="P7" s="147" t="s">
        <v>354</v>
      </c>
      <c r="Q7" s="147" t="s">
        <v>355</v>
      </c>
      <c r="R7" s="148">
        <v>42370</v>
      </c>
      <c r="S7" s="148" t="s">
        <v>339</v>
      </c>
      <c r="T7" s="148" t="s">
        <v>510</v>
      </c>
      <c r="U7" s="148"/>
    </row>
    <row r="8" spans="1:21" x14ac:dyDescent="0.2">
      <c r="A8" s="149">
        <v>111125</v>
      </c>
      <c r="B8" s="149" t="s">
        <v>358</v>
      </c>
      <c r="C8" s="149" t="s">
        <v>359</v>
      </c>
      <c r="D8" s="149" t="s">
        <v>329</v>
      </c>
      <c r="E8" s="149" t="s">
        <v>360</v>
      </c>
      <c r="F8" s="149" t="s">
        <v>361</v>
      </c>
      <c r="G8" s="151">
        <v>9</v>
      </c>
      <c r="H8" s="152" t="s">
        <v>362</v>
      </c>
      <c r="I8" s="149" t="s">
        <v>363</v>
      </c>
      <c r="J8" s="149" t="s">
        <v>253</v>
      </c>
      <c r="K8" s="149" t="s">
        <v>254</v>
      </c>
      <c r="L8" s="149" t="s">
        <v>257</v>
      </c>
      <c r="M8" s="149" t="s">
        <v>254</v>
      </c>
      <c r="N8" s="149">
        <v>111130</v>
      </c>
      <c r="O8" s="149" t="s">
        <v>335</v>
      </c>
      <c r="P8" s="149" t="s">
        <v>366</v>
      </c>
      <c r="Q8" s="149" t="s">
        <v>366</v>
      </c>
      <c r="R8" s="153">
        <v>42370</v>
      </c>
      <c r="S8" s="153" t="s">
        <v>339</v>
      </c>
      <c r="T8" s="153" t="s">
        <v>510</v>
      </c>
      <c r="U8" s="153"/>
    </row>
    <row r="9" spans="1:21" x14ac:dyDescent="0.2">
      <c r="A9" s="147">
        <v>111126</v>
      </c>
      <c r="B9" s="147" t="s">
        <v>368</v>
      </c>
      <c r="C9" s="147" t="s">
        <v>369</v>
      </c>
      <c r="D9" s="147" t="s">
        <v>346</v>
      </c>
      <c r="E9" s="147" t="s">
        <v>370</v>
      </c>
      <c r="F9" s="147" t="s">
        <v>371</v>
      </c>
      <c r="G9" s="147" t="s">
        <v>372</v>
      </c>
      <c r="H9" s="154" t="s">
        <v>373</v>
      </c>
      <c r="I9" s="147">
        <v>1.2</v>
      </c>
      <c r="J9" s="147" t="s">
        <v>242</v>
      </c>
      <c r="K9" s="147" t="s">
        <v>243</v>
      </c>
      <c r="L9" s="147" t="s">
        <v>246</v>
      </c>
      <c r="M9" s="147" t="s">
        <v>243</v>
      </c>
      <c r="N9" s="147">
        <v>111201</v>
      </c>
      <c r="O9" s="147" t="s">
        <v>352</v>
      </c>
      <c r="P9" s="147" t="s">
        <v>354</v>
      </c>
      <c r="Q9" s="147" t="s">
        <v>355</v>
      </c>
      <c r="R9" s="148">
        <v>42370</v>
      </c>
      <c r="S9" s="148" t="s">
        <v>339</v>
      </c>
      <c r="T9" s="148" t="s">
        <v>510</v>
      </c>
      <c r="U9" s="148"/>
    </row>
    <row r="10" spans="1:21" x14ac:dyDescent="0.2">
      <c r="A10" s="138"/>
      <c r="B10" s="138"/>
      <c r="C10" s="138"/>
      <c r="D10" s="138"/>
      <c r="E10" s="138"/>
      <c r="F10" s="138"/>
      <c r="G10" s="138"/>
      <c r="H10" s="138"/>
      <c r="I10" s="138"/>
      <c r="J10" s="138"/>
      <c r="K10" s="138"/>
      <c r="L10" s="138"/>
      <c r="M10" s="138"/>
      <c r="N10" s="138"/>
      <c r="O10" s="138"/>
      <c r="P10" s="141"/>
      <c r="Q10" s="138"/>
      <c r="R10" s="139"/>
      <c r="S10" s="138"/>
      <c r="T10" s="142"/>
      <c r="U10" s="139"/>
    </row>
    <row r="11" spans="1:21" x14ac:dyDescent="0.2">
      <c r="A11" s="137"/>
      <c r="B11" s="137"/>
      <c r="C11" s="137"/>
      <c r="D11" s="137"/>
      <c r="E11" s="137"/>
      <c r="F11" s="137"/>
      <c r="G11" s="137"/>
      <c r="H11" s="137"/>
      <c r="I11" s="137"/>
      <c r="J11" s="137"/>
      <c r="K11" s="137"/>
      <c r="L11" s="137"/>
      <c r="M11" s="137"/>
      <c r="N11" s="137"/>
      <c r="O11" s="137"/>
      <c r="P11" s="143"/>
      <c r="Q11" s="137"/>
      <c r="R11" s="140"/>
      <c r="S11" s="137"/>
      <c r="T11" s="144"/>
      <c r="U11" s="140"/>
    </row>
    <row r="12" spans="1:21" x14ac:dyDescent="0.2">
      <c r="A12" s="138"/>
      <c r="B12" s="138"/>
      <c r="C12" s="138"/>
      <c r="D12" s="138"/>
      <c r="E12" s="138"/>
      <c r="F12" s="138"/>
      <c r="G12" s="138"/>
      <c r="H12" s="138"/>
      <c r="I12" s="138"/>
      <c r="J12" s="138"/>
      <c r="K12" s="138"/>
      <c r="L12" s="138"/>
      <c r="M12" s="138"/>
      <c r="N12" s="138"/>
      <c r="O12" s="138"/>
      <c r="P12" s="141"/>
      <c r="Q12" s="138"/>
      <c r="R12" s="139"/>
      <c r="S12" s="138"/>
      <c r="T12" s="142"/>
      <c r="U12" s="139"/>
    </row>
    <row r="13" spans="1:21" x14ac:dyDescent="0.2">
      <c r="A13" s="137"/>
      <c r="B13" s="137"/>
      <c r="C13" s="137"/>
      <c r="D13" s="137"/>
      <c r="E13" s="137"/>
      <c r="F13" s="137"/>
      <c r="G13" s="137"/>
      <c r="H13" s="137"/>
      <c r="I13" s="137"/>
      <c r="J13" s="137"/>
      <c r="K13" s="137"/>
      <c r="L13" s="137"/>
      <c r="M13" s="137"/>
      <c r="N13" s="137"/>
      <c r="O13" s="137"/>
      <c r="P13" s="143"/>
      <c r="Q13" s="137"/>
      <c r="R13" s="140"/>
      <c r="S13" s="137"/>
      <c r="T13" s="144"/>
      <c r="U13" s="140"/>
    </row>
    <row r="14" spans="1:21" x14ac:dyDescent="0.2">
      <c r="A14" s="138"/>
      <c r="B14" s="138"/>
      <c r="C14" s="138"/>
      <c r="D14" s="138"/>
      <c r="E14" s="138"/>
      <c r="F14" s="138"/>
      <c r="G14" s="138"/>
      <c r="H14" s="138"/>
      <c r="I14" s="138"/>
      <c r="J14" s="138"/>
      <c r="K14" s="138"/>
      <c r="L14" s="138"/>
      <c r="M14" s="138"/>
      <c r="N14" s="138"/>
      <c r="O14" s="138"/>
      <c r="P14" s="141"/>
      <c r="Q14" s="138"/>
      <c r="R14" s="139"/>
      <c r="S14" s="138"/>
      <c r="T14" s="142"/>
      <c r="U14" s="139"/>
    </row>
    <row r="15" spans="1:21" x14ac:dyDescent="0.2">
      <c r="A15" s="137"/>
      <c r="B15" s="137"/>
      <c r="C15" s="137"/>
      <c r="D15" s="137"/>
      <c r="E15" s="137"/>
      <c r="F15" s="137"/>
      <c r="G15" s="137"/>
      <c r="H15" s="137"/>
      <c r="I15" s="137"/>
      <c r="J15" s="137"/>
      <c r="K15" s="137"/>
      <c r="L15" s="137"/>
      <c r="M15" s="137"/>
      <c r="N15" s="137"/>
      <c r="O15" s="137"/>
      <c r="P15" s="143"/>
      <c r="Q15" s="137"/>
      <c r="R15" s="140"/>
      <c r="S15" s="137"/>
      <c r="T15" s="144"/>
      <c r="U15" s="140"/>
    </row>
    <row r="16" spans="1:21" x14ac:dyDescent="0.2">
      <c r="A16" s="138"/>
      <c r="B16" s="138"/>
      <c r="C16" s="138"/>
      <c r="D16" s="138"/>
      <c r="E16" s="138"/>
      <c r="F16" s="138"/>
      <c r="G16" s="138"/>
      <c r="H16" s="138"/>
      <c r="I16" s="138"/>
      <c r="J16" s="138"/>
      <c r="K16" s="138"/>
      <c r="L16" s="138"/>
      <c r="M16" s="138"/>
      <c r="N16" s="138"/>
      <c r="O16" s="138"/>
      <c r="P16" s="141"/>
      <c r="Q16" s="138"/>
      <c r="R16" s="139"/>
      <c r="S16" s="138"/>
      <c r="T16" s="142"/>
      <c r="U16" s="139"/>
    </row>
    <row r="17" spans="1:21" x14ac:dyDescent="0.2">
      <c r="A17" s="137"/>
      <c r="B17" s="137"/>
      <c r="C17" s="137"/>
      <c r="D17" s="137"/>
      <c r="E17" s="137"/>
      <c r="F17" s="137"/>
      <c r="G17" s="137"/>
      <c r="H17" s="137"/>
      <c r="I17" s="137"/>
      <c r="J17" s="137"/>
      <c r="K17" s="137"/>
      <c r="L17" s="137"/>
      <c r="M17" s="137"/>
      <c r="N17" s="137"/>
      <c r="O17" s="137"/>
      <c r="P17" s="143"/>
      <c r="Q17" s="137"/>
      <c r="R17" s="140"/>
      <c r="S17" s="137"/>
      <c r="T17" s="144"/>
      <c r="U17" s="140"/>
    </row>
    <row r="18" spans="1:21" x14ac:dyDescent="0.2">
      <c r="A18" s="138"/>
      <c r="B18" s="138"/>
      <c r="C18" s="138"/>
      <c r="D18" s="138"/>
      <c r="E18" s="138"/>
      <c r="F18" s="138"/>
      <c r="G18" s="138"/>
      <c r="H18" s="138"/>
      <c r="I18" s="138"/>
      <c r="J18" s="138"/>
      <c r="K18" s="138"/>
      <c r="L18" s="138"/>
      <c r="M18" s="138"/>
      <c r="N18" s="138"/>
      <c r="O18" s="138"/>
      <c r="P18" s="141"/>
      <c r="Q18" s="138"/>
      <c r="R18" s="139"/>
      <c r="S18" s="138"/>
      <c r="T18" s="142"/>
      <c r="U18" s="13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62"/>
  <sheetViews>
    <sheetView topLeftCell="R1" zoomScale="80" zoomScaleNormal="80" workbookViewId="0">
      <selection activeCell="AH1" sqref="AH1"/>
    </sheetView>
  </sheetViews>
  <sheetFormatPr defaultColWidth="11.42578125" defaultRowHeight="12.75" x14ac:dyDescent="0.2"/>
  <cols>
    <col min="1" max="1" width="12.42578125" customWidth="1"/>
    <col min="2" max="2" width="16.85546875" bestFit="1" customWidth="1"/>
    <col min="3" max="3" width="18" bestFit="1" customWidth="1"/>
    <col min="4" max="5" width="18" customWidth="1"/>
    <col min="6" max="6" width="15.42578125" bestFit="1" customWidth="1"/>
    <col min="7" max="7" width="18" bestFit="1" customWidth="1"/>
    <col min="8" max="8" width="13.42578125" bestFit="1" customWidth="1"/>
    <col min="9" max="9" width="18" bestFit="1" customWidth="1"/>
    <col min="10" max="10" width="16.85546875" bestFit="1" customWidth="1"/>
    <col min="11" max="11" width="18" bestFit="1" customWidth="1"/>
    <col min="12" max="12" width="16.85546875" bestFit="1" customWidth="1"/>
    <col min="13" max="13" width="31.42578125" bestFit="1" customWidth="1"/>
    <col min="14" max="14" width="5.140625" bestFit="1" customWidth="1"/>
    <col min="23" max="23" width="15.42578125" bestFit="1" customWidth="1"/>
    <col min="24" max="24" width="18" bestFit="1" customWidth="1"/>
    <col min="25" max="27" width="18" customWidth="1"/>
    <col min="28" max="28" width="18" bestFit="1" customWidth="1"/>
    <col min="29" max="29" width="31.85546875" bestFit="1" customWidth="1"/>
    <col min="30" max="30" width="36.140625" bestFit="1" customWidth="1"/>
    <col min="31" max="31" width="30.42578125" bestFit="1" customWidth="1"/>
    <col min="32" max="32" width="31" bestFit="1" customWidth="1"/>
  </cols>
  <sheetData>
    <row r="1" spans="1:64" x14ac:dyDescent="0.2">
      <c r="E1" s="15" t="s">
        <v>3</v>
      </c>
      <c r="F1" s="15" t="s">
        <v>4</v>
      </c>
      <c r="G1" s="15" t="s">
        <v>5</v>
      </c>
      <c r="H1" s="15" t="s">
        <v>6</v>
      </c>
      <c r="I1" s="15" t="s">
        <v>7</v>
      </c>
      <c r="J1" s="15" t="s">
        <v>8</v>
      </c>
      <c r="K1" s="15" t="s">
        <v>9</v>
      </c>
      <c r="L1" s="15" t="s">
        <v>10</v>
      </c>
      <c r="W1" t="s">
        <v>11</v>
      </c>
      <c r="X1" t="s">
        <v>12</v>
      </c>
      <c r="Y1">
        <v>3</v>
      </c>
      <c r="Z1">
        <v>6</v>
      </c>
      <c r="AA1">
        <v>9</v>
      </c>
      <c r="AB1" t="s">
        <v>13</v>
      </c>
      <c r="AC1" s="15" t="s">
        <v>14</v>
      </c>
      <c r="AD1">
        <v>3</v>
      </c>
      <c r="AE1">
        <v>6</v>
      </c>
      <c r="AF1">
        <v>9</v>
      </c>
    </row>
    <row r="2" spans="1:64" ht="219.75" customHeight="1" x14ac:dyDescent="0.2">
      <c r="A2" s="16" t="s">
        <v>15</v>
      </c>
      <c r="B2" s="25" t="s">
        <v>16</v>
      </c>
      <c r="C2" s="23" t="s">
        <v>17</v>
      </c>
      <c r="D2" s="23">
        <v>42369</v>
      </c>
      <c r="E2" s="23">
        <v>42369</v>
      </c>
      <c r="F2" s="16" t="s">
        <v>18</v>
      </c>
      <c r="G2" s="23">
        <v>42735</v>
      </c>
      <c r="H2" s="16" t="s">
        <v>19</v>
      </c>
      <c r="I2" s="23">
        <v>43100</v>
      </c>
      <c r="J2" s="25" t="s">
        <v>20</v>
      </c>
      <c r="K2" s="23">
        <v>43465</v>
      </c>
      <c r="L2" s="25" t="s">
        <v>21</v>
      </c>
      <c r="M2" t="str">
        <f>B2&amp;" - "&amp;C2</f>
        <v>January 1, 2015 - December 31, 2015</v>
      </c>
      <c r="N2" s="17">
        <v>2014</v>
      </c>
      <c r="O2" t="s">
        <v>22</v>
      </c>
      <c r="P2" s="16" t="s">
        <v>23</v>
      </c>
      <c r="Q2">
        <v>2012</v>
      </c>
      <c r="T2">
        <v>2016</v>
      </c>
      <c r="W2" s="25" t="s">
        <v>21</v>
      </c>
      <c r="X2" s="23">
        <v>43465</v>
      </c>
      <c r="Y2" s="23">
        <v>43373</v>
      </c>
      <c r="Z2" s="23">
        <v>43281</v>
      </c>
      <c r="AA2" s="23">
        <v>43190</v>
      </c>
      <c r="AB2" s="23">
        <v>43100</v>
      </c>
      <c r="AC2" t="str">
        <f t="shared" ref="AC2:AC25" si="0">TEXT(AB2+1,"Mmmm DD, YYYY")&amp;" - "&amp;TEXT(X2,"MMMM DD, YYYY")</f>
        <v>January 01, 2018 - December 31, 2018</v>
      </c>
      <c r="AD2" t="str">
        <f t="shared" ref="AD2:AD13" si="1">TEXT(Y2+1,"Mmmm DD, YYYY")&amp;" - "&amp;TEXT(X2,"MMMM DD, YYYY")</f>
        <v>October 01, 2018 - December 31, 2018</v>
      </c>
      <c r="AE2" t="str">
        <f t="shared" ref="AE2:AE13" si="2">TEXT(Z2+1,"Mmmm DD, YYYY")&amp;" - "&amp;TEXT(X2,"MMMM DD, YYYY")</f>
        <v>July 01, 2018 - December 31, 2018</v>
      </c>
      <c r="AF2" t="str">
        <f t="shared" ref="AF2:AF13" si="3">TEXT(AA2+1,"Mmmm DD, YYYY")&amp;" - "&amp;TEXT(X2,"MMMM DD, YYYY")</f>
        <v>April 01, 2018 - December 31, 2018</v>
      </c>
      <c r="AH2" t="s">
        <v>24</v>
      </c>
      <c r="AI2">
        <v>7</v>
      </c>
      <c r="AJ2">
        <v>6</v>
      </c>
      <c r="AK2" s="245" t="s">
        <v>4103</v>
      </c>
      <c r="AL2" s="246"/>
      <c r="AM2" s="246"/>
      <c r="AN2" s="246"/>
      <c r="AO2" s="246"/>
      <c r="AP2" s="246"/>
      <c r="AQ2" s="247"/>
      <c r="AR2" s="245" t="s">
        <v>4104</v>
      </c>
      <c r="AS2" s="246"/>
      <c r="AT2" s="246"/>
      <c r="AU2" s="246"/>
      <c r="AV2" s="246"/>
      <c r="AW2" s="246"/>
      <c r="AX2" s="247"/>
      <c r="AY2" s="245" t="s">
        <v>4105</v>
      </c>
      <c r="AZ2" s="246"/>
      <c r="BA2" s="246"/>
      <c r="BB2" s="246"/>
      <c r="BC2" s="246"/>
      <c r="BD2" s="246"/>
      <c r="BE2" s="247"/>
      <c r="BF2" s="245" t="s">
        <v>4106</v>
      </c>
      <c r="BG2" s="246"/>
      <c r="BH2" s="246"/>
      <c r="BI2" s="246"/>
      <c r="BJ2" s="246"/>
      <c r="BK2" s="246"/>
      <c r="BL2" s="247"/>
    </row>
    <row r="3" spans="1:64" ht="219.75" customHeight="1" x14ac:dyDescent="0.2">
      <c r="A3" s="16" t="s">
        <v>25</v>
      </c>
      <c r="B3" s="25" t="s">
        <v>26</v>
      </c>
      <c r="C3" s="23" t="s">
        <v>27</v>
      </c>
      <c r="D3" s="23">
        <v>42400</v>
      </c>
      <c r="E3" s="23">
        <v>42400</v>
      </c>
      <c r="F3" s="16" t="s">
        <v>28</v>
      </c>
      <c r="G3" s="23">
        <v>42766</v>
      </c>
      <c r="H3" s="16" t="s">
        <v>29</v>
      </c>
      <c r="I3" s="23">
        <v>43131</v>
      </c>
      <c r="J3" s="25" t="s">
        <v>30</v>
      </c>
      <c r="K3" s="23">
        <v>43496</v>
      </c>
      <c r="L3" s="25" t="s">
        <v>31</v>
      </c>
      <c r="M3" t="str">
        <f t="shared" ref="M3:M61" si="4">B3&amp;" - "&amp;C3</f>
        <v>February 1, 2015 - January 31, 2016</v>
      </c>
      <c r="N3" s="17">
        <v>2015</v>
      </c>
      <c r="O3" t="s">
        <v>22</v>
      </c>
      <c r="P3" s="17" t="s">
        <v>32</v>
      </c>
      <c r="Q3">
        <v>2013</v>
      </c>
      <c r="T3">
        <v>2017</v>
      </c>
      <c r="W3" s="25" t="s">
        <v>31</v>
      </c>
      <c r="X3" s="23">
        <v>43496</v>
      </c>
      <c r="Y3" s="23">
        <v>43404</v>
      </c>
      <c r="Z3" s="23">
        <v>43312</v>
      </c>
      <c r="AA3" s="23">
        <v>43220</v>
      </c>
      <c r="AB3" s="23">
        <v>43131</v>
      </c>
      <c r="AC3" t="str">
        <f t="shared" si="0"/>
        <v>February 01, 2018 - January 31, 2019</v>
      </c>
      <c r="AD3" t="str">
        <f t="shared" si="1"/>
        <v>November 01, 2018 - January 31, 2019</v>
      </c>
      <c r="AE3" t="str">
        <f t="shared" si="2"/>
        <v>August 01, 2018 - January 31, 2019</v>
      </c>
      <c r="AF3" t="str">
        <f t="shared" si="3"/>
        <v>May 01, 2018 - January 31, 2019</v>
      </c>
      <c r="AH3" t="s">
        <v>33</v>
      </c>
      <c r="AI3">
        <v>8</v>
      </c>
      <c r="AJ3">
        <v>3</v>
      </c>
      <c r="AK3" s="245" t="s">
        <v>34</v>
      </c>
      <c r="AL3" s="246"/>
      <c r="AM3" s="246"/>
      <c r="AN3" s="246"/>
      <c r="AO3" s="246"/>
      <c r="AP3" s="246"/>
      <c r="AQ3" s="247"/>
      <c r="AR3" s="245" t="s">
        <v>35</v>
      </c>
      <c r="AS3" s="246"/>
      <c r="AT3" s="246"/>
      <c r="AU3" s="246"/>
      <c r="AV3" s="246"/>
      <c r="AW3" s="246"/>
      <c r="AX3" s="247"/>
      <c r="AY3" s="245" t="s">
        <v>36</v>
      </c>
      <c r="AZ3" s="246"/>
      <c r="BA3" s="246"/>
      <c r="BB3" s="246"/>
      <c r="BC3" s="246"/>
      <c r="BD3" s="246"/>
      <c r="BE3" s="247"/>
      <c r="BF3" s="245" t="s">
        <v>37</v>
      </c>
      <c r="BG3" s="246"/>
      <c r="BH3" s="246"/>
      <c r="BI3" s="246"/>
      <c r="BJ3" s="246"/>
      <c r="BK3" s="246"/>
      <c r="BL3" s="247"/>
    </row>
    <row r="4" spans="1:64" ht="219.75" customHeight="1" x14ac:dyDescent="0.2">
      <c r="A4" s="17" t="s">
        <v>38</v>
      </c>
      <c r="B4" s="25" t="s">
        <v>39</v>
      </c>
      <c r="C4" s="23" t="s">
        <v>40</v>
      </c>
      <c r="D4" s="23">
        <v>42429</v>
      </c>
      <c r="E4" s="23">
        <v>42429</v>
      </c>
      <c r="F4" s="16" t="s">
        <v>41</v>
      </c>
      <c r="G4" s="23">
        <v>42794</v>
      </c>
      <c r="H4" s="16" t="s">
        <v>42</v>
      </c>
      <c r="I4" s="23">
        <v>43159</v>
      </c>
      <c r="J4" s="25" t="s">
        <v>43</v>
      </c>
      <c r="K4" s="23">
        <v>43524</v>
      </c>
      <c r="L4" s="25" t="s">
        <v>44</v>
      </c>
      <c r="M4" t="str">
        <f t="shared" si="4"/>
        <v>March 1, 2015 - February 29, 2016</v>
      </c>
      <c r="N4" s="17">
        <v>2016</v>
      </c>
      <c r="O4" t="s">
        <v>22</v>
      </c>
      <c r="P4" s="17" t="s">
        <v>45</v>
      </c>
      <c r="Q4">
        <v>2013</v>
      </c>
      <c r="T4">
        <v>2018</v>
      </c>
      <c r="W4" s="25" t="s">
        <v>44</v>
      </c>
      <c r="X4" s="23">
        <v>43524</v>
      </c>
      <c r="Y4" s="23">
        <v>43434</v>
      </c>
      <c r="Z4" s="23">
        <v>43343</v>
      </c>
      <c r="AA4" s="23">
        <v>43251</v>
      </c>
      <c r="AB4" s="23">
        <v>43159</v>
      </c>
      <c r="AC4" t="str">
        <f t="shared" si="0"/>
        <v>March 01, 2018 - February 28, 2019</v>
      </c>
      <c r="AD4" t="str">
        <f t="shared" si="1"/>
        <v>December 01, 2018 - February 28, 2019</v>
      </c>
      <c r="AE4" t="str">
        <f t="shared" si="2"/>
        <v>September 01, 2018 - February 28, 2019</v>
      </c>
      <c r="AF4" t="str">
        <f t="shared" si="3"/>
        <v>June 01, 2018 - February 28, 2019</v>
      </c>
      <c r="AH4" t="s">
        <v>46</v>
      </c>
      <c r="AI4">
        <v>9</v>
      </c>
      <c r="AJ4">
        <v>4</v>
      </c>
      <c r="AK4" s="245" t="s">
        <v>47</v>
      </c>
      <c r="AL4" s="246"/>
      <c r="AM4" s="246"/>
      <c r="AN4" s="246"/>
      <c r="AO4" s="246"/>
      <c r="AP4" s="246"/>
      <c r="AQ4" s="247"/>
      <c r="AR4" s="245" t="s">
        <v>48</v>
      </c>
      <c r="AS4" s="246"/>
      <c r="AT4" s="246"/>
      <c r="AU4" s="246"/>
      <c r="AV4" s="246"/>
      <c r="AW4" s="246"/>
      <c r="AX4" s="247"/>
      <c r="AY4" s="245" t="s">
        <v>49</v>
      </c>
      <c r="AZ4" s="246"/>
      <c r="BA4" s="246"/>
      <c r="BB4" s="246"/>
      <c r="BC4" s="246"/>
      <c r="BD4" s="246"/>
      <c r="BE4" s="247"/>
      <c r="BF4" s="245" t="s">
        <v>50</v>
      </c>
      <c r="BG4" s="246"/>
      <c r="BH4" s="246"/>
      <c r="BI4" s="246"/>
      <c r="BJ4" s="246"/>
      <c r="BK4" s="246"/>
      <c r="BL4" s="247"/>
    </row>
    <row r="5" spans="1:64" ht="219.75" customHeight="1" x14ac:dyDescent="0.2">
      <c r="A5" s="17" t="s">
        <v>51</v>
      </c>
      <c r="B5" s="25" t="s">
        <v>52</v>
      </c>
      <c r="C5" s="23" t="s">
        <v>53</v>
      </c>
      <c r="D5" s="23">
        <v>42460</v>
      </c>
      <c r="E5" s="23">
        <v>42460</v>
      </c>
      <c r="F5" s="16" t="s">
        <v>54</v>
      </c>
      <c r="G5" s="23">
        <v>42825</v>
      </c>
      <c r="H5" s="16" t="s">
        <v>55</v>
      </c>
      <c r="I5" s="23">
        <v>43190</v>
      </c>
      <c r="J5" s="25" t="s">
        <v>56</v>
      </c>
      <c r="K5" s="23">
        <v>43555</v>
      </c>
      <c r="L5" s="25" t="s">
        <v>57</v>
      </c>
      <c r="M5" t="str">
        <f t="shared" si="4"/>
        <v>April 1, 2015 - March 31, 2016</v>
      </c>
      <c r="N5" s="17">
        <v>2017</v>
      </c>
      <c r="O5" t="s">
        <v>22</v>
      </c>
      <c r="P5" s="17" t="s">
        <v>58</v>
      </c>
      <c r="Q5">
        <v>2013</v>
      </c>
      <c r="T5">
        <v>2019</v>
      </c>
      <c r="W5" s="25" t="s">
        <v>57</v>
      </c>
      <c r="X5" s="23">
        <v>43555</v>
      </c>
      <c r="Y5" s="23">
        <v>43465</v>
      </c>
      <c r="Z5" s="23">
        <v>43373</v>
      </c>
      <c r="AA5" s="23">
        <v>43281</v>
      </c>
      <c r="AB5" s="23">
        <v>43190</v>
      </c>
      <c r="AC5" t="str">
        <f t="shared" si="0"/>
        <v>April 01, 2018 - March 31, 2019</v>
      </c>
      <c r="AD5" t="str">
        <f t="shared" si="1"/>
        <v>January 01, 2019 - March 31, 2019</v>
      </c>
      <c r="AE5" t="str">
        <f t="shared" si="2"/>
        <v>October 01, 2018 - March 31, 2019</v>
      </c>
      <c r="AF5" t="str">
        <f t="shared" si="3"/>
        <v>July 01, 2018 - March 31, 2019</v>
      </c>
      <c r="AH5" t="s">
        <v>59</v>
      </c>
      <c r="AI5">
        <v>10</v>
      </c>
      <c r="AJ5">
        <v>5</v>
      </c>
      <c r="AK5" s="245" t="s">
        <v>60</v>
      </c>
      <c r="AL5" s="246"/>
      <c r="AM5" s="246"/>
      <c r="AN5" s="246"/>
      <c r="AO5" s="246"/>
      <c r="AP5" s="246"/>
      <c r="AQ5" s="247"/>
      <c r="AR5" s="245" t="s">
        <v>61</v>
      </c>
      <c r="AS5" s="246"/>
      <c r="AT5" s="246"/>
      <c r="AU5" s="246"/>
      <c r="AV5" s="246"/>
      <c r="AW5" s="246"/>
      <c r="AX5" s="247"/>
      <c r="AY5" s="245" t="s">
        <v>62</v>
      </c>
      <c r="AZ5" s="246"/>
      <c r="BA5" s="246"/>
      <c r="BB5" s="246"/>
      <c r="BC5" s="246"/>
      <c r="BD5" s="246"/>
      <c r="BE5" s="247"/>
      <c r="BF5" s="245" t="s">
        <v>63</v>
      </c>
      <c r="BG5" s="246"/>
      <c r="BH5" s="246"/>
      <c r="BI5" s="246"/>
      <c r="BJ5" s="246"/>
      <c r="BK5" s="246"/>
      <c r="BL5" s="247"/>
    </row>
    <row r="6" spans="1:64" x14ac:dyDescent="0.2">
      <c r="A6" s="17" t="s">
        <v>64</v>
      </c>
      <c r="B6" s="25" t="s">
        <v>65</v>
      </c>
      <c r="C6" s="23" t="s">
        <v>66</v>
      </c>
      <c r="D6" s="23">
        <v>42490</v>
      </c>
      <c r="E6" s="23">
        <v>42490</v>
      </c>
      <c r="F6" s="16" t="s">
        <v>67</v>
      </c>
      <c r="G6" s="23">
        <v>42855</v>
      </c>
      <c r="H6" s="16" t="s">
        <v>68</v>
      </c>
      <c r="I6" s="23">
        <v>43220</v>
      </c>
      <c r="J6" s="25" t="s">
        <v>69</v>
      </c>
      <c r="K6" s="23">
        <v>43585</v>
      </c>
      <c r="L6" s="25" t="s">
        <v>70</v>
      </c>
      <c r="M6" t="str">
        <f t="shared" si="4"/>
        <v>May 1, 2015 - April 30, 2016</v>
      </c>
      <c r="O6" t="s">
        <v>22</v>
      </c>
      <c r="P6" s="17" t="s">
        <v>71</v>
      </c>
      <c r="Q6">
        <v>2013</v>
      </c>
      <c r="W6" s="25" t="s">
        <v>70</v>
      </c>
      <c r="X6" s="23">
        <v>43585</v>
      </c>
      <c r="Y6" s="23">
        <v>43496</v>
      </c>
      <c r="Z6" s="23">
        <v>43404</v>
      </c>
      <c r="AA6" s="23">
        <v>43312</v>
      </c>
      <c r="AB6" s="23">
        <v>43220</v>
      </c>
      <c r="AC6" t="str">
        <f t="shared" si="0"/>
        <v>May 01, 2018 - April 30, 2019</v>
      </c>
      <c r="AD6" t="str">
        <f t="shared" si="1"/>
        <v>February 01, 2019 - April 30, 2019</v>
      </c>
      <c r="AE6" t="str">
        <f t="shared" si="2"/>
        <v>November 01, 2018 - April 30, 2019</v>
      </c>
      <c r="AF6" t="str">
        <f t="shared" si="3"/>
        <v>August 01, 2018 - April 30, 2019</v>
      </c>
    </row>
    <row r="7" spans="1:64" x14ac:dyDescent="0.2">
      <c r="A7" s="17" t="s">
        <v>72</v>
      </c>
      <c r="B7" s="25" t="s">
        <v>73</v>
      </c>
      <c r="C7" s="23" t="s">
        <v>74</v>
      </c>
      <c r="D7" s="23">
        <v>42521</v>
      </c>
      <c r="E7" s="23">
        <v>42521</v>
      </c>
      <c r="F7" s="16" t="s">
        <v>75</v>
      </c>
      <c r="G7" s="23">
        <v>42886</v>
      </c>
      <c r="H7" s="16" t="s">
        <v>76</v>
      </c>
      <c r="I7" s="23">
        <v>43251</v>
      </c>
      <c r="J7" s="25" t="s">
        <v>77</v>
      </c>
      <c r="K7" s="23">
        <v>43616</v>
      </c>
      <c r="L7" s="25" t="s">
        <v>78</v>
      </c>
      <c r="M7" t="str">
        <f t="shared" si="4"/>
        <v>June 1, 2015 - May 31, 2016</v>
      </c>
      <c r="O7" t="s">
        <v>22</v>
      </c>
      <c r="P7" s="17" t="s">
        <v>79</v>
      </c>
      <c r="Q7">
        <v>2013</v>
      </c>
      <c r="W7" s="25" t="s">
        <v>78</v>
      </c>
      <c r="X7" s="23">
        <v>43616</v>
      </c>
      <c r="Y7" s="23">
        <v>43524</v>
      </c>
      <c r="Z7" s="23">
        <v>43434</v>
      </c>
      <c r="AA7" s="23">
        <v>43343</v>
      </c>
      <c r="AB7" s="23">
        <v>43251</v>
      </c>
      <c r="AC7" t="str">
        <f t="shared" si="0"/>
        <v>June 01, 2018 - May 31, 2019</v>
      </c>
      <c r="AD7" t="str">
        <f t="shared" si="1"/>
        <v>March 01, 2019 - May 31, 2019</v>
      </c>
      <c r="AE7" t="str">
        <f t="shared" si="2"/>
        <v>December 01, 2018 - May 31, 2019</v>
      </c>
      <c r="AF7" t="str">
        <f t="shared" si="3"/>
        <v>September 01, 2018 - May 31, 2019</v>
      </c>
    </row>
    <row r="8" spans="1:64" x14ac:dyDescent="0.2">
      <c r="A8" s="17" t="s">
        <v>80</v>
      </c>
      <c r="B8" s="25" t="s">
        <v>81</v>
      </c>
      <c r="C8" s="23" t="s">
        <v>82</v>
      </c>
      <c r="D8" s="23">
        <v>42551</v>
      </c>
      <c r="E8" s="23">
        <v>42551</v>
      </c>
      <c r="F8" s="16" t="s">
        <v>83</v>
      </c>
      <c r="G8" s="23">
        <v>42916</v>
      </c>
      <c r="H8" s="16" t="s">
        <v>84</v>
      </c>
      <c r="I8" s="23">
        <v>43281</v>
      </c>
      <c r="J8" s="25" t="s">
        <v>85</v>
      </c>
      <c r="K8" s="23">
        <v>43646</v>
      </c>
      <c r="L8" s="25" t="s">
        <v>86</v>
      </c>
      <c r="M8" t="str">
        <f t="shared" si="4"/>
        <v>July 1, 2015 - June 30, 2016</v>
      </c>
      <c r="O8" t="s">
        <v>22</v>
      </c>
      <c r="P8" s="17" t="s">
        <v>87</v>
      </c>
      <c r="Q8">
        <v>2013</v>
      </c>
      <c r="W8" s="25" t="s">
        <v>86</v>
      </c>
      <c r="X8" s="23">
        <v>43646</v>
      </c>
      <c r="Y8" s="23">
        <v>43555</v>
      </c>
      <c r="Z8" s="23">
        <v>43465</v>
      </c>
      <c r="AA8" s="23">
        <v>43373</v>
      </c>
      <c r="AB8" s="23">
        <v>43281</v>
      </c>
      <c r="AC8" t="str">
        <f t="shared" si="0"/>
        <v>July 01, 2018 - June 30, 2019</v>
      </c>
      <c r="AD8" t="str">
        <f t="shared" si="1"/>
        <v>April 01, 2019 - June 30, 2019</v>
      </c>
      <c r="AE8" t="str">
        <f t="shared" si="2"/>
        <v>January 01, 2019 - June 30, 2019</v>
      </c>
      <c r="AF8" t="str">
        <f t="shared" si="3"/>
        <v>October 01, 2018 - June 30, 2019</v>
      </c>
    </row>
    <row r="9" spans="1:64" x14ac:dyDescent="0.2">
      <c r="A9" s="17" t="s">
        <v>88</v>
      </c>
      <c r="B9" s="25" t="s">
        <v>89</v>
      </c>
      <c r="C9" s="23" t="s">
        <v>90</v>
      </c>
      <c r="D9" s="23">
        <v>42582</v>
      </c>
      <c r="E9" s="23">
        <v>42582</v>
      </c>
      <c r="F9" s="16" t="s">
        <v>91</v>
      </c>
      <c r="G9" s="23">
        <v>42947</v>
      </c>
      <c r="H9" s="16" t="s">
        <v>92</v>
      </c>
      <c r="I9" s="23">
        <v>43312</v>
      </c>
      <c r="J9" s="25" t="s">
        <v>93</v>
      </c>
      <c r="K9" s="23">
        <v>43677</v>
      </c>
      <c r="L9" s="25" t="s">
        <v>94</v>
      </c>
      <c r="M9" t="str">
        <f t="shared" si="4"/>
        <v>August 1, 2015 - July 31, 2016</v>
      </c>
      <c r="O9" t="s">
        <v>22</v>
      </c>
      <c r="P9" s="17" t="s">
        <v>95</v>
      </c>
      <c r="Q9">
        <v>2013</v>
      </c>
      <c r="W9" s="25" t="s">
        <v>94</v>
      </c>
      <c r="X9" s="23">
        <v>43677</v>
      </c>
      <c r="Y9" s="23">
        <v>43585</v>
      </c>
      <c r="Z9" s="23">
        <v>43496</v>
      </c>
      <c r="AA9" s="23">
        <v>43404</v>
      </c>
      <c r="AB9" s="23">
        <v>43312</v>
      </c>
      <c r="AC9" t="str">
        <f t="shared" si="0"/>
        <v>August 01, 2018 - July 31, 2019</v>
      </c>
      <c r="AD9" t="str">
        <f t="shared" si="1"/>
        <v>May 01, 2019 - July 31, 2019</v>
      </c>
      <c r="AE9" t="str">
        <f t="shared" si="2"/>
        <v>February 01, 2019 - July 31, 2019</v>
      </c>
      <c r="AF9" t="str">
        <f t="shared" si="3"/>
        <v>November 01, 2018 - July 31, 2019</v>
      </c>
    </row>
    <row r="10" spans="1:64" x14ac:dyDescent="0.2">
      <c r="A10" s="17" t="s">
        <v>96</v>
      </c>
      <c r="B10" s="25" t="s">
        <v>97</v>
      </c>
      <c r="C10" s="23" t="s">
        <v>98</v>
      </c>
      <c r="D10" s="23">
        <v>42613</v>
      </c>
      <c r="E10" s="23">
        <v>42613</v>
      </c>
      <c r="F10" s="16" t="s">
        <v>99</v>
      </c>
      <c r="G10" s="23">
        <v>42978</v>
      </c>
      <c r="H10" s="16" t="s">
        <v>100</v>
      </c>
      <c r="I10" s="23">
        <v>43343</v>
      </c>
      <c r="J10" s="25" t="s">
        <v>101</v>
      </c>
      <c r="K10" s="23">
        <v>43708</v>
      </c>
      <c r="L10" s="25" t="s">
        <v>102</v>
      </c>
      <c r="M10" t="str">
        <f t="shared" si="4"/>
        <v>September 1, 2015 - August 31, 2016</v>
      </c>
      <c r="O10" t="s">
        <v>22</v>
      </c>
      <c r="P10" s="17" t="s">
        <v>103</v>
      </c>
      <c r="Q10">
        <v>2013</v>
      </c>
      <c r="W10" s="25" t="s">
        <v>102</v>
      </c>
      <c r="X10" s="23">
        <v>43708</v>
      </c>
      <c r="Y10" s="23">
        <v>43616</v>
      </c>
      <c r="Z10" s="23">
        <v>43524</v>
      </c>
      <c r="AA10" s="23">
        <v>43434</v>
      </c>
      <c r="AB10" s="23">
        <v>43343</v>
      </c>
      <c r="AC10" t="str">
        <f t="shared" si="0"/>
        <v>September 01, 2018 - August 31, 2019</v>
      </c>
      <c r="AD10" t="str">
        <f t="shared" si="1"/>
        <v>June 01, 2019 - August 31, 2019</v>
      </c>
      <c r="AE10" t="str">
        <f t="shared" si="2"/>
        <v>March 01, 2019 - August 31, 2019</v>
      </c>
      <c r="AF10" t="str">
        <f t="shared" si="3"/>
        <v>December 01, 2018 - August 31, 2019</v>
      </c>
    </row>
    <row r="11" spans="1:64" x14ac:dyDescent="0.2">
      <c r="A11" s="17" t="s">
        <v>104</v>
      </c>
      <c r="B11" s="25" t="s">
        <v>105</v>
      </c>
      <c r="C11" s="23" t="s">
        <v>106</v>
      </c>
      <c r="D11" s="23">
        <v>42643</v>
      </c>
      <c r="E11" s="23">
        <v>42643</v>
      </c>
      <c r="F11" s="16" t="s">
        <v>107</v>
      </c>
      <c r="G11" s="23">
        <v>43008</v>
      </c>
      <c r="H11" s="16" t="s">
        <v>108</v>
      </c>
      <c r="I11" s="23">
        <v>43373</v>
      </c>
      <c r="J11" s="25" t="s">
        <v>109</v>
      </c>
      <c r="K11" s="23">
        <v>43738</v>
      </c>
      <c r="L11" s="25" t="s">
        <v>110</v>
      </c>
      <c r="M11" t="str">
        <f t="shared" si="4"/>
        <v>October 1, 2015 - September 30, 2016</v>
      </c>
      <c r="O11" t="s">
        <v>22</v>
      </c>
      <c r="P11" s="17" t="s">
        <v>111</v>
      </c>
      <c r="Q11">
        <v>2013</v>
      </c>
      <c r="W11" s="25" t="s">
        <v>110</v>
      </c>
      <c r="X11" s="23">
        <v>43738</v>
      </c>
      <c r="Y11" s="23">
        <v>43646</v>
      </c>
      <c r="Z11" s="23">
        <v>43555</v>
      </c>
      <c r="AA11" s="23">
        <v>43465</v>
      </c>
      <c r="AB11" s="23">
        <v>43373</v>
      </c>
      <c r="AC11" t="str">
        <f t="shared" si="0"/>
        <v>October 01, 2018 - September 30, 2019</v>
      </c>
      <c r="AD11" t="str">
        <f t="shared" si="1"/>
        <v>July 01, 2019 - September 30, 2019</v>
      </c>
      <c r="AE11" t="str">
        <f t="shared" si="2"/>
        <v>April 01, 2019 - September 30, 2019</v>
      </c>
      <c r="AF11" t="str">
        <f t="shared" si="3"/>
        <v>January 01, 2019 - September 30, 2019</v>
      </c>
    </row>
    <row r="12" spans="1:64" x14ac:dyDescent="0.2">
      <c r="A12" s="17" t="s">
        <v>112</v>
      </c>
      <c r="B12" s="25" t="s">
        <v>113</v>
      </c>
      <c r="C12" s="23" t="s">
        <v>114</v>
      </c>
      <c r="D12" s="23">
        <v>42674</v>
      </c>
      <c r="E12" s="23">
        <v>42674</v>
      </c>
      <c r="F12" s="16" t="s">
        <v>115</v>
      </c>
      <c r="G12" s="23">
        <v>43039</v>
      </c>
      <c r="H12" s="16" t="s">
        <v>116</v>
      </c>
      <c r="I12" s="23">
        <v>43404</v>
      </c>
      <c r="J12" s="25" t="s">
        <v>117</v>
      </c>
      <c r="K12" s="23">
        <v>43769</v>
      </c>
      <c r="L12" s="25" t="s">
        <v>118</v>
      </c>
      <c r="M12" t="str">
        <f t="shared" si="4"/>
        <v>November 1, 2015 - October 31, 2016</v>
      </c>
      <c r="O12" t="s">
        <v>22</v>
      </c>
      <c r="P12" s="17" t="s">
        <v>119</v>
      </c>
      <c r="Q12">
        <v>2013</v>
      </c>
      <c r="W12" s="25" t="s">
        <v>118</v>
      </c>
      <c r="X12" s="23">
        <v>43769</v>
      </c>
      <c r="Y12" s="23">
        <v>43677</v>
      </c>
      <c r="Z12" s="23">
        <v>43585</v>
      </c>
      <c r="AA12" s="23">
        <v>43496</v>
      </c>
      <c r="AB12" s="23">
        <v>43404</v>
      </c>
      <c r="AC12" t="str">
        <f t="shared" si="0"/>
        <v>November 01, 2018 - October 31, 2019</v>
      </c>
      <c r="AD12" t="str">
        <f t="shared" si="1"/>
        <v>August 01, 2019 - October 31, 2019</v>
      </c>
      <c r="AE12" t="str">
        <f t="shared" si="2"/>
        <v>May 01, 2019 - October 31, 2019</v>
      </c>
      <c r="AF12" t="str">
        <f t="shared" si="3"/>
        <v>February 01, 2019 - October 31, 2019</v>
      </c>
    </row>
    <row r="13" spans="1:64" x14ac:dyDescent="0.2">
      <c r="A13" s="17" t="s">
        <v>120</v>
      </c>
      <c r="B13" s="25" t="s">
        <v>121</v>
      </c>
      <c r="C13" s="23" t="s">
        <v>122</v>
      </c>
      <c r="D13" s="23">
        <v>42704</v>
      </c>
      <c r="E13" s="23">
        <v>42704</v>
      </c>
      <c r="F13" s="16" t="s">
        <v>123</v>
      </c>
      <c r="G13" s="23">
        <v>43069</v>
      </c>
      <c r="H13" s="16" t="s">
        <v>124</v>
      </c>
      <c r="I13" s="23">
        <v>43434</v>
      </c>
      <c r="J13" s="25" t="s">
        <v>125</v>
      </c>
      <c r="K13" s="23">
        <v>43799</v>
      </c>
      <c r="L13" s="25" t="s">
        <v>126</v>
      </c>
      <c r="M13" t="str">
        <f t="shared" si="4"/>
        <v>December 1, 2015 - November 30, 2016</v>
      </c>
      <c r="O13" t="s">
        <v>22</v>
      </c>
      <c r="P13" s="17" t="s">
        <v>127</v>
      </c>
      <c r="Q13">
        <v>2013</v>
      </c>
      <c r="W13" s="25" t="s">
        <v>126</v>
      </c>
      <c r="X13" s="23">
        <v>43799</v>
      </c>
      <c r="Y13" s="23">
        <v>43708</v>
      </c>
      <c r="Z13" s="23">
        <v>43616</v>
      </c>
      <c r="AA13" s="23">
        <v>43524</v>
      </c>
      <c r="AB13" s="23">
        <v>43434</v>
      </c>
      <c r="AC13" t="str">
        <f t="shared" si="0"/>
        <v>December 01, 2018 - November 30, 2019</v>
      </c>
      <c r="AD13" t="str">
        <f t="shared" si="1"/>
        <v>September 01, 2019 - November 30, 2019</v>
      </c>
      <c r="AE13" t="str">
        <f t="shared" si="2"/>
        <v>June 01, 2019 - November 30, 2019</v>
      </c>
      <c r="AF13" t="str">
        <f t="shared" si="3"/>
        <v>March 01, 2019 - November 30, 2019</v>
      </c>
    </row>
    <row r="14" spans="1:64" x14ac:dyDescent="0.2">
      <c r="A14" s="16"/>
      <c r="B14" s="25" t="s">
        <v>18</v>
      </c>
      <c r="C14" s="23" t="s">
        <v>128</v>
      </c>
      <c r="D14" s="23">
        <v>42735</v>
      </c>
      <c r="E14" s="16"/>
      <c r="M14" t="str">
        <f t="shared" si="4"/>
        <v>January 1, 2016 - December 31, 2016</v>
      </c>
      <c r="O14" t="s">
        <v>129</v>
      </c>
      <c r="P14" s="17" t="s">
        <v>23</v>
      </c>
      <c r="Q14">
        <v>2013</v>
      </c>
      <c r="W14" s="25" t="s">
        <v>130</v>
      </c>
      <c r="X14" s="23">
        <v>43830</v>
      </c>
      <c r="Y14" s="23">
        <v>43738</v>
      </c>
      <c r="Z14" s="23">
        <v>43646</v>
      </c>
      <c r="AA14" s="23">
        <v>43555</v>
      </c>
      <c r="AB14" s="23">
        <v>43465</v>
      </c>
      <c r="AC14" t="str">
        <f t="shared" si="0"/>
        <v>January 01, 2019 - December 31, 2019</v>
      </c>
      <c r="AD14" t="str">
        <f t="shared" ref="AD14:AD25" si="5">TEXT(Y14+1,"Mmmm DD, YYYY")&amp;" - "&amp;TEXT(X14,"MMMM DD, YYYY")</f>
        <v>October 01, 2019 - December 31, 2019</v>
      </c>
      <c r="AE14" t="str">
        <f t="shared" ref="AE14:AE25" si="6">TEXT(Z14+1,"Mmmm DD, YYYY")&amp;" - "&amp;TEXT(X14,"MMMM DD, YYYY")</f>
        <v>July 01, 2019 - December 31, 2019</v>
      </c>
      <c r="AF14" t="str">
        <f t="shared" ref="AF14:AF25" si="7">TEXT(AA14+1,"Mmmm DD, YYYY")&amp;" - "&amp;TEXT(X14,"MMMM DD, YYYY")</f>
        <v>April 01, 2019 - December 31, 2019</v>
      </c>
    </row>
    <row r="15" spans="1:64" x14ac:dyDescent="0.2">
      <c r="A15" s="16"/>
      <c r="B15" s="25" t="s">
        <v>28</v>
      </c>
      <c r="C15" s="23" t="s">
        <v>131</v>
      </c>
      <c r="D15" s="23">
        <v>42766</v>
      </c>
      <c r="E15" s="16"/>
      <c r="M15" t="str">
        <f t="shared" si="4"/>
        <v>February 1, 2016 - January 31, 2017</v>
      </c>
      <c r="O15" t="s">
        <v>129</v>
      </c>
      <c r="P15" s="17" t="s">
        <v>32</v>
      </c>
      <c r="Q15">
        <f>Q3+1</f>
        <v>2014</v>
      </c>
      <c r="W15" s="25" t="s">
        <v>132</v>
      </c>
      <c r="X15" s="23">
        <v>43861</v>
      </c>
      <c r="Y15" s="23">
        <v>43769</v>
      </c>
      <c r="Z15" s="23">
        <v>43677</v>
      </c>
      <c r="AA15" s="23">
        <v>43585</v>
      </c>
      <c r="AB15" s="23">
        <v>43496</v>
      </c>
      <c r="AC15" t="str">
        <f t="shared" si="0"/>
        <v>February 01, 2019 - January 31, 2020</v>
      </c>
      <c r="AD15" t="str">
        <f t="shared" si="5"/>
        <v>November 01, 2019 - January 31, 2020</v>
      </c>
      <c r="AE15" t="str">
        <f t="shared" si="6"/>
        <v>August 01, 2019 - January 31, 2020</v>
      </c>
      <c r="AF15" t="str">
        <f t="shared" si="7"/>
        <v>May 01, 2019 - January 31, 2020</v>
      </c>
    </row>
    <row r="16" spans="1:64" x14ac:dyDescent="0.2">
      <c r="A16" s="17"/>
      <c r="B16" s="16" t="s">
        <v>41</v>
      </c>
      <c r="C16" s="40" t="s">
        <v>133</v>
      </c>
      <c r="D16" s="23">
        <v>42794</v>
      </c>
      <c r="E16" s="16"/>
      <c r="M16" t="str">
        <f t="shared" si="4"/>
        <v>March 1, 2016 - February 28, 2017</v>
      </c>
      <c r="O16" t="s">
        <v>129</v>
      </c>
      <c r="P16" s="17" t="s">
        <v>45</v>
      </c>
      <c r="Q16">
        <f>Q15</f>
        <v>2014</v>
      </c>
      <c r="W16" s="25" t="s">
        <v>134</v>
      </c>
      <c r="X16" s="23">
        <v>43889</v>
      </c>
      <c r="Y16" s="23">
        <v>43799</v>
      </c>
      <c r="Z16" s="23">
        <v>43708</v>
      </c>
      <c r="AA16" s="23">
        <v>43616</v>
      </c>
      <c r="AB16" s="23">
        <v>43524</v>
      </c>
      <c r="AC16" t="str">
        <f t="shared" si="0"/>
        <v>March 01, 2019 - February 28, 2020</v>
      </c>
      <c r="AD16" t="str">
        <f t="shared" si="5"/>
        <v>December 01, 2019 - February 28, 2020</v>
      </c>
      <c r="AE16" t="str">
        <f t="shared" si="6"/>
        <v>September 01, 2019 - February 28, 2020</v>
      </c>
      <c r="AF16" t="str">
        <f t="shared" si="7"/>
        <v>June 01, 2019 - February 28, 2020</v>
      </c>
    </row>
    <row r="17" spans="1:32" x14ac:dyDescent="0.2">
      <c r="A17" s="17"/>
      <c r="B17" s="16" t="s">
        <v>54</v>
      </c>
      <c r="C17" s="23" t="s">
        <v>135</v>
      </c>
      <c r="D17" s="23">
        <v>42825</v>
      </c>
      <c r="E17" s="16"/>
      <c r="M17" t="str">
        <f t="shared" si="4"/>
        <v>April 1, 2016 - March 31, 2017</v>
      </c>
      <c r="O17" t="s">
        <v>129</v>
      </c>
      <c r="P17" s="17" t="s">
        <v>58</v>
      </c>
      <c r="Q17">
        <f t="shared" ref="Q17:Q26" si="8">Q16</f>
        <v>2014</v>
      </c>
      <c r="W17" s="25" t="s">
        <v>136</v>
      </c>
      <c r="X17" s="23">
        <v>43921</v>
      </c>
      <c r="Y17" s="23">
        <v>44196</v>
      </c>
      <c r="Z17" s="23">
        <v>43738</v>
      </c>
      <c r="AA17" s="23">
        <v>43646</v>
      </c>
      <c r="AB17" s="23">
        <v>43555</v>
      </c>
      <c r="AC17" t="str">
        <f t="shared" si="0"/>
        <v>April 01, 2019 - March 31, 2020</v>
      </c>
      <c r="AD17" t="str">
        <f t="shared" si="5"/>
        <v>January 01, 2021 - March 31, 2020</v>
      </c>
      <c r="AE17" t="str">
        <f t="shared" si="6"/>
        <v>October 01, 2019 - March 31, 2020</v>
      </c>
      <c r="AF17" t="str">
        <f t="shared" si="7"/>
        <v>July 01, 2019 - March 31, 2020</v>
      </c>
    </row>
    <row r="18" spans="1:32" x14ac:dyDescent="0.2">
      <c r="A18" s="17"/>
      <c r="B18" s="16" t="s">
        <v>67</v>
      </c>
      <c r="C18" s="23" t="s">
        <v>137</v>
      </c>
      <c r="D18" s="23">
        <v>42855</v>
      </c>
      <c r="E18" s="16"/>
      <c r="M18" t="str">
        <f t="shared" si="4"/>
        <v>May 1, 2016 - April 30, 2017</v>
      </c>
      <c r="O18" t="s">
        <v>129</v>
      </c>
      <c r="P18" s="17" t="s">
        <v>71</v>
      </c>
      <c r="Q18">
        <f t="shared" si="8"/>
        <v>2014</v>
      </c>
      <c r="W18" s="25" t="s">
        <v>138</v>
      </c>
      <c r="X18" s="23">
        <v>43951</v>
      </c>
      <c r="Y18" s="23">
        <v>43861</v>
      </c>
      <c r="Z18" s="23">
        <v>43769</v>
      </c>
      <c r="AA18" s="23">
        <v>43677</v>
      </c>
      <c r="AB18" s="23">
        <v>43585</v>
      </c>
      <c r="AC18" t="str">
        <f t="shared" si="0"/>
        <v>May 01, 2019 - April 30, 2020</v>
      </c>
      <c r="AD18" t="str">
        <f t="shared" si="5"/>
        <v>February 01, 2020 - April 30, 2020</v>
      </c>
      <c r="AE18" t="str">
        <f t="shared" si="6"/>
        <v>November 01, 2019 - April 30, 2020</v>
      </c>
      <c r="AF18" t="str">
        <f t="shared" si="7"/>
        <v>August 01, 2019 - April 30, 2020</v>
      </c>
    </row>
    <row r="19" spans="1:32" x14ac:dyDescent="0.2">
      <c r="A19" s="17"/>
      <c r="B19" s="16" t="s">
        <v>75</v>
      </c>
      <c r="C19" s="23" t="s">
        <v>139</v>
      </c>
      <c r="D19" s="23">
        <v>42886</v>
      </c>
      <c r="E19" s="16"/>
      <c r="M19" t="str">
        <f t="shared" si="4"/>
        <v>June 1, 2016 - May 31, 2017</v>
      </c>
      <c r="O19" t="s">
        <v>129</v>
      </c>
      <c r="P19" s="17" t="s">
        <v>79</v>
      </c>
      <c r="Q19">
        <f t="shared" si="8"/>
        <v>2014</v>
      </c>
      <c r="W19" s="25" t="s">
        <v>140</v>
      </c>
      <c r="X19" s="23">
        <v>43982</v>
      </c>
      <c r="Y19" s="23">
        <v>43889</v>
      </c>
      <c r="Z19" s="23">
        <v>43799</v>
      </c>
      <c r="AA19" s="23">
        <v>43708</v>
      </c>
      <c r="AB19" s="23">
        <v>43616</v>
      </c>
      <c r="AC19" t="str">
        <f t="shared" si="0"/>
        <v>June 01, 2019 - May 31, 2020</v>
      </c>
      <c r="AD19" t="str">
        <f t="shared" si="5"/>
        <v>February 29, 2020 - May 31, 2020</v>
      </c>
      <c r="AE19" t="str">
        <f t="shared" si="6"/>
        <v>December 01, 2019 - May 31, 2020</v>
      </c>
      <c r="AF19" t="str">
        <f t="shared" si="7"/>
        <v>September 01, 2019 - May 31, 2020</v>
      </c>
    </row>
    <row r="20" spans="1:32" x14ac:dyDescent="0.2">
      <c r="A20" s="17"/>
      <c r="B20" s="16" t="s">
        <v>83</v>
      </c>
      <c r="C20" s="23" t="s">
        <v>141</v>
      </c>
      <c r="D20" s="23">
        <v>42916</v>
      </c>
      <c r="E20" s="16"/>
      <c r="M20" t="str">
        <f t="shared" si="4"/>
        <v>July 1, 2016 - June 30, 2017</v>
      </c>
      <c r="O20" t="s">
        <v>129</v>
      </c>
      <c r="P20" s="17" t="s">
        <v>87</v>
      </c>
      <c r="Q20">
        <f t="shared" si="8"/>
        <v>2014</v>
      </c>
      <c r="W20" s="25" t="s">
        <v>142</v>
      </c>
      <c r="X20" s="23">
        <v>44012</v>
      </c>
      <c r="Y20" s="23">
        <v>43921</v>
      </c>
      <c r="Z20" s="23">
        <v>44196</v>
      </c>
      <c r="AA20" s="23">
        <v>43738</v>
      </c>
      <c r="AB20" s="23">
        <v>43646</v>
      </c>
      <c r="AC20" t="str">
        <f t="shared" si="0"/>
        <v>July 01, 2019 - June 30, 2020</v>
      </c>
      <c r="AD20" t="str">
        <f t="shared" si="5"/>
        <v>April 01, 2020 - June 30, 2020</v>
      </c>
      <c r="AE20" t="str">
        <f t="shared" si="6"/>
        <v>January 01, 2021 - June 30, 2020</v>
      </c>
      <c r="AF20" t="str">
        <f t="shared" si="7"/>
        <v>October 01, 2019 - June 30, 2020</v>
      </c>
    </row>
    <row r="21" spans="1:32" x14ac:dyDescent="0.2">
      <c r="A21" s="17"/>
      <c r="B21" s="16" t="s">
        <v>91</v>
      </c>
      <c r="C21" s="23" t="s">
        <v>143</v>
      </c>
      <c r="D21" s="23">
        <v>42947</v>
      </c>
      <c r="E21" s="16"/>
      <c r="M21" t="str">
        <f t="shared" si="4"/>
        <v>August 1, 2016 - July 31, 2017</v>
      </c>
      <c r="O21" t="s">
        <v>129</v>
      </c>
      <c r="P21" s="17" t="s">
        <v>95</v>
      </c>
      <c r="Q21">
        <f t="shared" si="8"/>
        <v>2014</v>
      </c>
      <c r="W21" s="25" t="s">
        <v>144</v>
      </c>
      <c r="X21" s="23">
        <v>44043</v>
      </c>
      <c r="Y21" s="23">
        <v>43951</v>
      </c>
      <c r="Z21" s="23">
        <v>43861</v>
      </c>
      <c r="AA21" s="23">
        <v>43769</v>
      </c>
      <c r="AB21" s="23">
        <v>43677</v>
      </c>
      <c r="AC21" t="str">
        <f t="shared" si="0"/>
        <v>August 01, 2019 - July 31, 2020</v>
      </c>
      <c r="AD21" t="str">
        <f t="shared" si="5"/>
        <v>May 01, 2020 - July 31, 2020</v>
      </c>
      <c r="AE21" t="str">
        <f t="shared" si="6"/>
        <v>February 01, 2020 - July 31, 2020</v>
      </c>
      <c r="AF21" t="str">
        <f t="shared" si="7"/>
        <v>November 01, 2019 - July 31, 2020</v>
      </c>
    </row>
    <row r="22" spans="1:32" x14ac:dyDescent="0.2">
      <c r="A22" s="17"/>
      <c r="B22" s="16" t="s">
        <v>99</v>
      </c>
      <c r="C22" s="23" t="s">
        <v>145</v>
      </c>
      <c r="D22" s="23">
        <v>42978</v>
      </c>
      <c r="E22" s="16"/>
      <c r="M22" t="str">
        <f t="shared" si="4"/>
        <v>September 1, 2016 - August 31, 2017</v>
      </c>
      <c r="O22" t="s">
        <v>129</v>
      </c>
      <c r="P22" s="17" t="s">
        <v>103</v>
      </c>
      <c r="Q22">
        <f t="shared" si="8"/>
        <v>2014</v>
      </c>
      <c r="W22" s="25" t="s">
        <v>146</v>
      </c>
      <c r="X22" s="23">
        <v>44074</v>
      </c>
      <c r="Y22" s="23">
        <v>43982</v>
      </c>
      <c r="Z22" s="23">
        <v>43889</v>
      </c>
      <c r="AA22" s="23">
        <v>43799</v>
      </c>
      <c r="AB22" s="23">
        <v>43708</v>
      </c>
      <c r="AC22" t="str">
        <f t="shared" si="0"/>
        <v>September 01, 2019 - August 31, 2020</v>
      </c>
      <c r="AD22" t="str">
        <f t="shared" si="5"/>
        <v>June 01, 2020 - August 31, 2020</v>
      </c>
      <c r="AE22" t="str">
        <f t="shared" si="6"/>
        <v>February 29, 2020 - August 31, 2020</v>
      </c>
      <c r="AF22" t="str">
        <f t="shared" si="7"/>
        <v>December 01, 2019 - August 31, 2020</v>
      </c>
    </row>
    <row r="23" spans="1:32" x14ac:dyDescent="0.2">
      <c r="A23" s="17"/>
      <c r="B23" s="16" t="s">
        <v>107</v>
      </c>
      <c r="C23" s="23" t="s">
        <v>147</v>
      </c>
      <c r="D23" s="23">
        <v>43008</v>
      </c>
      <c r="E23" s="16"/>
      <c r="M23" t="str">
        <f t="shared" si="4"/>
        <v>October 1, 2016 - September 30, 2017</v>
      </c>
      <c r="O23" t="s">
        <v>129</v>
      </c>
      <c r="P23" s="17" t="s">
        <v>111</v>
      </c>
      <c r="Q23">
        <f t="shared" si="8"/>
        <v>2014</v>
      </c>
      <c r="W23" s="25" t="s">
        <v>148</v>
      </c>
      <c r="X23" s="23">
        <v>44104</v>
      </c>
      <c r="Y23" s="23">
        <v>44012</v>
      </c>
      <c r="Z23" s="23">
        <v>43921</v>
      </c>
      <c r="AA23" s="23">
        <v>44196</v>
      </c>
      <c r="AB23" s="23">
        <v>43738</v>
      </c>
      <c r="AC23" t="str">
        <f t="shared" si="0"/>
        <v>October 01, 2019 - September 30, 2020</v>
      </c>
      <c r="AD23" t="str">
        <f t="shared" si="5"/>
        <v>July 01, 2020 - September 30, 2020</v>
      </c>
      <c r="AE23" t="str">
        <f t="shared" si="6"/>
        <v>April 01, 2020 - September 30, 2020</v>
      </c>
      <c r="AF23" t="str">
        <f t="shared" si="7"/>
        <v>January 01, 2021 - September 30, 2020</v>
      </c>
    </row>
    <row r="24" spans="1:32" x14ac:dyDescent="0.2">
      <c r="A24" s="17"/>
      <c r="B24" s="16" t="s">
        <v>115</v>
      </c>
      <c r="C24" s="23" t="s">
        <v>149</v>
      </c>
      <c r="D24" s="23">
        <v>43039</v>
      </c>
      <c r="E24" s="16"/>
      <c r="M24" t="str">
        <f t="shared" si="4"/>
        <v>November 1, 2016 - October 31, 2017</v>
      </c>
      <c r="O24" t="s">
        <v>129</v>
      </c>
      <c r="P24" s="17" t="s">
        <v>119</v>
      </c>
      <c r="Q24">
        <f t="shared" si="8"/>
        <v>2014</v>
      </c>
      <c r="W24" s="25" t="s">
        <v>150</v>
      </c>
      <c r="X24" s="23">
        <v>44135</v>
      </c>
      <c r="Y24" s="23">
        <v>44043</v>
      </c>
      <c r="Z24" s="23">
        <v>43951</v>
      </c>
      <c r="AA24" s="23">
        <v>43861</v>
      </c>
      <c r="AB24" s="23">
        <v>43769</v>
      </c>
      <c r="AC24" t="str">
        <f t="shared" si="0"/>
        <v>November 01, 2019 - October 31, 2020</v>
      </c>
      <c r="AD24" t="str">
        <f t="shared" si="5"/>
        <v>August 01, 2020 - October 31, 2020</v>
      </c>
      <c r="AE24" t="str">
        <f t="shared" si="6"/>
        <v>May 01, 2020 - October 31, 2020</v>
      </c>
      <c r="AF24" t="str">
        <f t="shared" si="7"/>
        <v>February 01, 2020 - October 31, 2020</v>
      </c>
    </row>
    <row r="25" spans="1:32" x14ac:dyDescent="0.2">
      <c r="A25" s="17"/>
      <c r="B25" s="16" t="s">
        <v>123</v>
      </c>
      <c r="C25" s="23" t="s">
        <v>151</v>
      </c>
      <c r="D25" s="23">
        <v>43069</v>
      </c>
      <c r="E25" s="16"/>
      <c r="M25" t="str">
        <f t="shared" si="4"/>
        <v>December 1, 2016 - November 30, 2017</v>
      </c>
      <c r="O25" t="s">
        <v>129</v>
      </c>
      <c r="P25" s="17" t="s">
        <v>127</v>
      </c>
      <c r="Q25">
        <f t="shared" si="8"/>
        <v>2014</v>
      </c>
      <c r="W25" s="25" t="s">
        <v>152</v>
      </c>
      <c r="X25" s="23">
        <v>44165</v>
      </c>
      <c r="Y25" s="23">
        <v>44074</v>
      </c>
      <c r="Z25" s="23">
        <v>43982</v>
      </c>
      <c r="AA25" s="23">
        <v>43889</v>
      </c>
      <c r="AB25" s="23">
        <v>43799</v>
      </c>
      <c r="AC25" t="str">
        <f t="shared" si="0"/>
        <v>December 01, 2019 - November 30, 2020</v>
      </c>
      <c r="AD25" t="str">
        <f t="shared" si="5"/>
        <v>September 01, 2020 - November 30, 2020</v>
      </c>
      <c r="AE25" t="str">
        <f t="shared" si="6"/>
        <v>June 01, 2020 - November 30, 2020</v>
      </c>
      <c r="AF25" t="str">
        <f t="shared" si="7"/>
        <v>February 29, 2020 - November 30, 2020</v>
      </c>
    </row>
    <row r="26" spans="1:32" x14ac:dyDescent="0.2">
      <c r="A26" s="16"/>
      <c r="B26" s="16" t="s">
        <v>19</v>
      </c>
      <c r="C26" s="23" t="s">
        <v>153</v>
      </c>
      <c r="D26" s="23">
        <v>43100</v>
      </c>
      <c r="E26" s="16"/>
      <c r="M26" t="str">
        <f t="shared" si="4"/>
        <v>January 1, 2017 - December 31, 2017</v>
      </c>
      <c r="O26" t="s">
        <v>154</v>
      </c>
      <c r="P26" s="17" t="s">
        <v>23</v>
      </c>
      <c r="Q26">
        <f t="shared" si="8"/>
        <v>2014</v>
      </c>
      <c r="W26" s="25" t="s">
        <v>155</v>
      </c>
      <c r="X26" s="23">
        <v>44196</v>
      </c>
      <c r="Y26" s="23">
        <v>44104</v>
      </c>
      <c r="Z26" s="23">
        <v>44012</v>
      </c>
      <c r="AA26" s="23">
        <v>43921</v>
      </c>
      <c r="AB26" s="23">
        <v>44196</v>
      </c>
      <c r="AC26" t="str">
        <f t="shared" ref="AC26:AC37" si="9">TEXT(AB26+1,"Mmmm DD, YYYY")&amp;" - "&amp;TEXT(X26,"MMMM DD, YYYY")</f>
        <v>January 01, 2021 - December 31, 2020</v>
      </c>
      <c r="AD26" t="str">
        <f t="shared" ref="AD26:AD37" si="10">TEXT(Y26+1,"Mmmm DD, YYYY")&amp;" - "&amp;TEXT(X26,"MMMM DD, YYYY")</f>
        <v>October 01, 2020 - December 31, 2020</v>
      </c>
      <c r="AE26" t="str">
        <f t="shared" ref="AE26:AE37" si="11">TEXT(Z26+1,"Mmmm DD, YYYY")&amp;" - "&amp;TEXT(X26,"MMMM DD, YYYY")</f>
        <v>July 01, 2020 - December 31, 2020</v>
      </c>
      <c r="AF26" t="str">
        <f t="shared" ref="AF26:AF37" si="12">TEXT(AA26+1,"Mmmm DD, YYYY")&amp;" - "&amp;TEXT(X26,"MMMM DD, YYYY")</f>
        <v>April 01, 2020 - December 31, 2020</v>
      </c>
    </row>
    <row r="27" spans="1:32" x14ac:dyDescent="0.2">
      <c r="A27" s="16"/>
      <c r="B27" s="16" t="s">
        <v>29</v>
      </c>
      <c r="C27" s="23" t="s">
        <v>156</v>
      </c>
      <c r="D27" s="23">
        <v>43131</v>
      </c>
      <c r="E27" s="16"/>
      <c r="M27" t="str">
        <f t="shared" si="4"/>
        <v>February 1, 2017 - January 31, 2018</v>
      </c>
      <c r="O27" t="s">
        <v>154</v>
      </c>
      <c r="P27" s="17" t="s">
        <v>32</v>
      </c>
      <c r="Q27">
        <f>Q15+1</f>
        <v>2015</v>
      </c>
      <c r="W27" s="25" t="s">
        <v>157</v>
      </c>
      <c r="X27" s="23">
        <v>44227</v>
      </c>
      <c r="Y27" s="23">
        <v>44135</v>
      </c>
      <c r="Z27" s="23">
        <v>44043</v>
      </c>
      <c r="AA27" s="23">
        <v>43951</v>
      </c>
      <c r="AB27" s="23">
        <v>43861</v>
      </c>
      <c r="AC27" t="str">
        <f t="shared" si="9"/>
        <v>February 01, 2020 - January 31, 2021</v>
      </c>
      <c r="AD27" t="str">
        <f t="shared" si="10"/>
        <v>November 01, 2020 - January 31, 2021</v>
      </c>
      <c r="AE27" t="str">
        <f t="shared" si="11"/>
        <v>August 01, 2020 - January 31, 2021</v>
      </c>
      <c r="AF27" t="str">
        <f t="shared" si="12"/>
        <v>May 01, 2020 - January 31, 2021</v>
      </c>
    </row>
    <row r="28" spans="1:32" x14ac:dyDescent="0.2">
      <c r="A28" s="17"/>
      <c r="B28" s="16" t="s">
        <v>42</v>
      </c>
      <c r="C28" s="40" t="s">
        <v>158</v>
      </c>
      <c r="D28" s="23">
        <v>43159</v>
      </c>
      <c r="E28" s="16"/>
      <c r="M28" t="str">
        <f t="shared" si="4"/>
        <v>March 1, 2017 - February 28, 2018</v>
      </c>
      <c r="O28" t="s">
        <v>154</v>
      </c>
      <c r="P28" s="17" t="s">
        <v>45</v>
      </c>
      <c r="Q28">
        <f>Q27</f>
        <v>2015</v>
      </c>
      <c r="W28" s="25" t="s">
        <v>159</v>
      </c>
      <c r="X28" s="23">
        <v>44255</v>
      </c>
      <c r="Y28" s="23">
        <v>44165</v>
      </c>
      <c r="Z28" s="23">
        <v>44074</v>
      </c>
      <c r="AA28" s="23">
        <v>43982</v>
      </c>
      <c r="AB28" s="23">
        <v>43889</v>
      </c>
      <c r="AC28" t="str">
        <f t="shared" si="9"/>
        <v>February 29, 2020 - February 28, 2021</v>
      </c>
      <c r="AD28" t="str">
        <f t="shared" si="10"/>
        <v>December 01, 2020 - February 28, 2021</v>
      </c>
      <c r="AE28" t="str">
        <f t="shared" si="11"/>
        <v>September 01, 2020 - February 28, 2021</v>
      </c>
      <c r="AF28" t="str">
        <f t="shared" si="12"/>
        <v>June 01, 2020 - February 28, 2021</v>
      </c>
    </row>
    <row r="29" spans="1:32" x14ac:dyDescent="0.2">
      <c r="A29" s="17"/>
      <c r="B29" s="16" t="s">
        <v>55</v>
      </c>
      <c r="C29" s="23" t="s">
        <v>160</v>
      </c>
      <c r="D29" s="23">
        <v>43190</v>
      </c>
      <c r="E29" s="16"/>
      <c r="M29" t="str">
        <f t="shared" si="4"/>
        <v>April 1, 2017 - March 31, 2018</v>
      </c>
      <c r="O29" t="s">
        <v>154</v>
      </c>
      <c r="P29" s="17" t="s">
        <v>58</v>
      </c>
      <c r="Q29">
        <f t="shared" ref="Q29:Q38" si="13">Q28</f>
        <v>2015</v>
      </c>
      <c r="W29" s="25" t="s">
        <v>161</v>
      </c>
      <c r="X29" s="23">
        <v>44286</v>
      </c>
      <c r="Y29" s="23">
        <v>44196</v>
      </c>
      <c r="Z29" s="23">
        <v>44104</v>
      </c>
      <c r="AA29" s="23">
        <v>44012</v>
      </c>
      <c r="AB29" s="23">
        <v>43921</v>
      </c>
      <c r="AC29" t="str">
        <f t="shared" si="9"/>
        <v>April 01, 2020 - March 31, 2021</v>
      </c>
      <c r="AD29" t="str">
        <f t="shared" si="10"/>
        <v>January 01, 2021 - March 31, 2021</v>
      </c>
      <c r="AE29" t="str">
        <f t="shared" si="11"/>
        <v>October 01, 2020 - March 31, 2021</v>
      </c>
      <c r="AF29" t="str">
        <f t="shared" si="12"/>
        <v>July 01, 2020 - March 31, 2021</v>
      </c>
    </row>
    <row r="30" spans="1:32" x14ac:dyDescent="0.2">
      <c r="A30" s="17"/>
      <c r="B30" s="16" t="s">
        <v>68</v>
      </c>
      <c r="C30" s="23" t="s">
        <v>162</v>
      </c>
      <c r="D30" s="23">
        <v>43220</v>
      </c>
      <c r="E30" s="16"/>
      <c r="M30" t="str">
        <f t="shared" si="4"/>
        <v>May 1, 2017 - April 30, 2018</v>
      </c>
      <c r="O30" t="s">
        <v>154</v>
      </c>
      <c r="P30" s="17" t="s">
        <v>71</v>
      </c>
      <c r="Q30">
        <f t="shared" si="13"/>
        <v>2015</v>
      </c>
      <c r="W30" s="25" t="s">
        <v>163</v>
      </c>
      <c r="X30" s="23">
        <v>44316</v>
      </c>
      <c r="Y30" s="23">
        <v>44227</v>
      </c>
      <c r="Z30" s="23">
        <v>44135</v>
      </c>
      <c r="AA30" s="23">
        <v>44043</v>
      </c>
      <c r="AB30" s="23">
        <v>43951</v>
      </c>
      <c r="AC30" t="str">
        <f t="shared" si="9"/>
        <v>May 01, 2020 - April 30, 2021</v>
      </c>
      <c r="AD30" t="str">
        <f t="shared" si="10"/>
        <v>February 01, 2021 - April 30, 2021</v>
      </c>
      <c r="AE30" t="str">
        <f t="shared" si="11"/>
        <v>November 01, 2020 - April 30, 2021</v>
      </c>
      <c r="AF30" t="str">
        <f t="shared" si="12"/>
        <v>August 01, 2020 - April 30, 2021</v>
      </c>
    </row>
    <row r="31" spans="1:32" x14ac:dyDescent="0.2">
      <c r="A31" s="17"/>
      <c r="B31" s="16" t="s">
        <v>76</v>
      </c>
      <c r="C31" s="23" t="s">
        <v>164</v>
      </c>
      <c r="D31" s="23">
        <v>43251</v>
      </c>
      <c r="E31" s="16"/>
      <c r="M31" t="str">
        <f t="shared" si="4"/>
        <v>June 1, 2017 - May 31, 2018</v>
      </c>
      <c r="O31" t="s">
        <v>154</v>
      </c>
      <c r="P31" s="17" t="s">
        <v>79</v>
      </c>
      <c r="Q31">
        <f t="shared" si="13"/>
        <v>2015</v>
      </c>
      <c r="W31" s="25" t="s">
        <v>165</v>
      </c>
      <c r="X31" s="23">
        <v>44347</v>
      </c>
      <c r="Y31" s="23">
        <v>44255</v>
      </c>
      <c r="Z31" s="23">
        <v>44165</v>
      </c>
      <c r="AA31" s="23">
        <v>44074</v>
      </c>
      <c r="AB31" s="23">
        <v>43982</v>
      </c>
      <c r="AC31" t="str">
        <f t="shared" si="9"/>
        <v>June 01, 2020 - May 31, 2021</v>
      </c>
      <c r="AD31" t="str">
        <f t="shared" si="10"/>
        <v>March 01, 2021 - May 31, 2021</v>
      </c>
      <c r="AE31" t="str">
        <f t="shared" si="11"/>
        <v>December 01, 2020 - May 31, 2021</v>
      </c>
      <c r="AF31" t="str">
        <f t="shared" si="12"/>
        <v>September 01, 2020 - May 31, 2021</v>
      </c>
    </row>
    <row r="32" spans="1:32" x14ac:dyDescent="0.2">
      <c r="A32" s="17"/>
      <c r="B32" s="16" t="s">
        <v>84</v>
      </c>
      <c r="C32" s="23" t="s">
        <v>166</v>
      </c>
      <c r="D32" s="23">
        <v>43281</v>
      </c>
      <c r="E32" s="16"/>
      <c r="M32" t="str">
        <f t="shared" si="4"/>
        <v>July 1, 2017 - June 30, 2018</v>
      </c>
      <c r="O32" t="s">
        <v>154</v>
      </c>
      <c r="P32" s="17" t="s">
        <v>87</v>
      </c>
      <c r="Q32">
        <f t="shared" si="13"/>
        <v>2015</v>
      </c>
      <c r="W32" s="25" t="s">
        <v>167</v>
      </c>
      <c r="X32" s="23">
        <v>44377</v>
      </c>
      <c r="Y32" s="23">
        <v>44286</v>
      </c>
      <c r="Z32" s="23">
        <v>44196</v>
      </c>
      <c r="AA32" s="23">
        <v>44104</v>
      </c>
      <c r="AB32" s="23">
        <v>44012</v>
      </c>
      <c r="AC32" t="str">
        <f t="shared" si="9"/>
        <v>July 01, 2020 - June 30, 2021</v>
      </c>
      <c r="AD32" t="str">
        <f t="shared" si="10"/>
        <v>April 01, 2021 - June 30, 2021</v>
      </c>
      <c r="AE32" t="str">
        <f t="shared" si="11"/>
        <v>January 01, 2021 - June 30, 2021</v>
      </c>
      <c r="AF32" t="str">
        <f t="shared" si="12"/>
        <v>October 01, 2020 - June 30, 2021</v>
      </c>
    </row>
    <row r="33" spans="1:32" x14ac:dyDescent="0.2">
      <c r="A33" s="17"/>
      <c r="B33" s="16" t="s">
        <v>92</v>
      </c>
      <c r="C33" s="23" t="s">
        <v>168</v>
      </c>
      <c r="D33" s="23">
        <v>43312</v>
      </c>
      <c r="E33" s="16"/>
      <c r="M33" t="str">
        <f t="shared" si="4"/>
        <v>August 1, 2017 - July 31, 2018</v>
      </c>
      <c r="O33" t="s">
        <v>154</v>
      </c>
      <c r="P33" s="17" t="s">
        <v>95</v>
      </c>
      <c r="Q33">
        <f t="shared" si="13"/>
        <v>2015</v>
      </c>
      <c r="W33" s="25" t="s">
        <v>169</v>
      </c>
      <c r="X33" s="23">
        <v>44408</v>
      </c>
      <c r="Y33" s="23">
        <v>44316</v>
      </c>
      <c r="Z33" s="23">
        <v>44227</v>
      </c>
      <c r="AA33" s="23">
        <v>44135</v>
      </c>
      <c r="AB33" s="23">
        <v>44043</v>
      </c>
      <c r="AC33" t="str">
        <f t="shared" si="9"/>
        <v>August 01, 2020 - July 31, 2021</v>
      </c>
      <c r="AD33" t="str">
        <f t="shared" si="10"/>
        <v>May 01, 2021 - July 31, 2021</v>
      </c>
      <c r="AE33" t="str">
        <f t="shared" si="11"/>
        <v>February 01, 2021 - July 31, 2021</v>
      </c>
      <c r="AF33" t="str">
        <f t="shared" si="12"/>
        <v>November 01, 2020 - July 31, 2021</v>
      </c>
    </row>
    <row r="34" spans="1:32" x14ac:dyDescent="0.2">
      <c r="A34" s="17"/>
      <c r="B34" s="16" t="s">
        <v>100</v>
      </c>
      <c r="C34" s="23" t="s">
        <v>170</v>
      </c>
      <c r="D34" s="23">
        <v>43343</v>
      </c>
      <c r="E34" s="16"/>
      <c r="M34" t="str">
        <f t="shared" si="4"/>
        <v>September 1, 2017 - August 31, 2018</v>
      </c>
      <c r="O34" t="s">
        <v>154</v>
      </c>
      <c r="P34" s="17" t="s">
        <v>103</v>
      </c>
      <c r="Q34">
        <f t="shared" si="13"/>
        <v>2015</v>
      </c>
      <c r="W34" s="25" t="s">
        <v>171</v>
      </c>
      <c r="X34" s="23">
        <v>44439</v>
      </c>
      <c r="Y34" s="23">
        <v>44347</v>
      </c>
      <c r="Z34" s="23">
        <v>44255</v>
      </c>
      <c r="AA34" s="23">
        <v>44165</v>
      </c>
      <c r="AB34" s="23">
        <v>44074</v>
      </c>
      <c r="AC34" t="str">
        <f t="shared" si="9"/>
        <v>September 01, 2020 - August 31, 2021</v>
      </c>
      <c r="AD34" t="str">
        <f t="shared" si="10"/>
        <v>June 01, 2021 - August 31, 2021</v>
      </c>
      <c r="AE34" t="str">
        <f t="shared" si="11"/>
        <v>March 01, 2021 - August 31, 2021</v>
      </c>
      <c r="AF34" t="str">
        <f t="shared" si="12"/>
        <v>December 01, 2020 - August 31, 2021</v>
      </c>
    </row>
    <row r="35" spans="1:32" x14ac:dyDescent="0.2">
      <c r="A35" s="17"/>
      <c r="B35" s="16" t="s">
        <v>108</v>
      </c>
      <c r="C35" s="23" t="s">
        <v>172</v>
      </c>
      <c r="D35" s="23">
        <v>43373</v>
      </c>
      <c r="E35" s="16"/>
      <c r="M35" t="str">
        <f t="shared" si="4"/>
        <v>October 1, 2017 - September 30, 2018</v>
      </c>
      <c r="O35" t="s">
        <v>154</v>
      </c>
      <c r="P35" s="17" t="s">
        <v>111</v>
      </c>
      <c r="Q35">
        <f t="shared" si="13"/>
        <v>2015</v>
      </c>
      <c r="W35" s="25" t="s">
        <v>173</v>
      </c>
      <c r="X35" s="23">
        <v>44469</v>
      </c>
      <c r="Y35" s="23">
        <v>44377</v>
      </c>
      <c r="Z35" s="23">
        <v>44286</v>
      </c>
      <c r="AA35" s="23">
        <v>44196</v>
      </c>
      <c r="AB35" s="23">
        <v>44104</v>
      </c>
      <c r="AC35" t="str">
        <f t="shared" si="9"/>
        <v>October 01, 2020 - September 30, 2021</v>
      </c>
      <c r="AD35" t="str">
        <f t="shared" si="10"/>
        <v>July 01, 2021 - September 30, 2021</v>
      </c>
      <c r="AE35" t="str">
        <f t="shared" si="11"/>
        <v>April 01, 2021 - September 30, 2021</v>
      </c>
      <c r="AF35" t="str">
        <f t="shared" si="12"/>
        <v>January 01, 2021 - September 30, 2021</v>
      </c>
    </row>
    <row r="36" spans="1:32" x14ac:dyDescent="0.2">
      <c r="A36" s="17"/>
      <c r="B36" s="16" t="s">
        <v>116</v>
      </c>
      <c r="C36" s="23" t="s">
        <v>174</v>
      </c>
      <c r="D36" s="23">
        <v>43404</v>
      </c>
      <c r="E36" s="16"/>
      <c r="M36" t="str">
        <f t="shared" si="4"/>
        <v>November 1, 2017 - October 31, 2018</v>
      </c>
      <c r="O36" t="s">
        <v>154</v>
      </c>
      <c r="P36" s="17" t="s">
        <v>119</v>
      </c>
      <c r="Q36">
        <f t="shared" si="13"/>
        <v>2015</v>
      </c>
      <c r="W36" s="25" t="s">
        <v>175</v>
      </c>
      <c r="X36" s="23">
        <v>44500</v>
      </c>
      <c r="Y36" s="23">
        <v>44408</v>
      </c>
      <c r="Z36" s="23">
        <v>44316</v>
      </c>
      <c r="AA36" s="23">
        <v>44227</v>
      </c>
      <c r="AB36" s="23">
        <v>44135</v>
      </c>
      <c r="AC36" t="str">
        <f t="shared" si="9"/>
        <v>November 01, 2020 - October 31, 2021</v>
      </c>
      <c r="AD36" t="str">
        <f t="shared" si="10"/>
        <v>August 01, 2021 - October 31, 2021</v>
      </c>
      <c r="AE36" t="str">
        <f t="shared" si="11"/>
        <v>May 01, 2021 - October 31, 2021</v>
      </c>
      <c r="AF36" t="str">
        <f t="shared" si="12"/>
        <v>February 01, 2021 - October 31, 2021</v>
      </c>
    </row>
    <row r="37" spans="1:32" x14ac:dyDescent="0.2">
      <c r="A37" s="17"/>
      <c r="B37" s="16" t="s">
        <v>124</v>
      </c>
      <c r="C37" s="23" t="s">
        <v>176</v>
      </c>
      <c r="D37" s="23">
        <v>43434</v>
      </c>
      <c r="E37" s="16"/>
      <c r="M37" t="str">
        <f t="shared" si="4"/>
        <v>December 1, 2017 - November 30, 2018</v>
      </c>
      <c r="O37" t="s">
        <v>154</v>
      </c>
      <c r="P37" s="17" t="s">
        <v>127</v>
      </c>
      <c r="Q37">
        <f t="shared" si="13"/>
        <v>2015</v>
      </c>
      <c r="W37" s="25" t="s">
        <v>177</v>
      </c>
      <c r="X37" s="23">
        <v>44530</v>
      </c>
      <c r="Y37" s="23">
        <v>44439</v>
      </c>
      <c r="Z37" s="23">
        <v>44347</v>
      </c>
      <c r="AA37" s="23">
        <v>44255</v>
      </c>
      <c r="AB37" s="23">
        <v>44165</v>
      </c>
      <c r="AC37" t="str">
        <f t="shared" si="9"/>
        <v>December 01, 2020 - November 30, 2021</v>
      </c>
      <c r="AD37" t="str">
        <f t="shared" si="10"/>
        <v>September 01, 2021 - November 30, 2021</v>
      </c>
      <c r="AE37" t="str">
        <f t="shared" si="11"/>
        <v>June 01, 2021 - November 30, 2021</v>
      </c>
      <c r="AF37" t="str">
        <f t="shared" si="12"/>
        <v>March 01, 2021 - November 30, 2021</v>
      </c>
    </row>
    <row r="38" spans="1:32" x14ac:dyDescent="0.2">
      <c r="A38" s="16"/>
      <c r="B38" s="25" t="s">
        <v>20</v>
      </c>
      <c r="C38" s="23" t="s">
        <v>178</v>
      </c>
      <c r="D38" s="23">
        <v>43465</v>
      </c>
      <c r="E38" s="16"/>
      <c r="M38" t="str">
        <f t="shared" si="4"/>
        <v>January 1, 2018 - December 31, 2018</v>
      </c>
      <c r="O38" t="s">
        <v>179</v>
      </c>
      <c r="P38" s="17" t="s">
        <v>23</v>
      </c>
      <c r="Q38">
        <f t="shared" si="13"/>
        <v>2015</v>
      </c>
    </row>
    <row r="39" spans="1:32" x14ac:dyDescent="0.2">
      <c r="A39" s="16"/>
      <c r="B39" s="25" t="s">
        <v>30</v>
      </c>
      <c r="C39" s="23" t="s">
        <v>180</v>
      </c>
      <c r="D39" s="23">
        <v>43496</v>
      </c>
      <c r="E39" s="16"/>
      <c r="M39" t="str">
        <f t="shared" si="4"/>
        <v>February 1, 2018 - January 31, 2019</v>
      </c>
      <c r="O39" t="s">
        <v>179</v>
      </c>
      <c r="P39" s="17" t="s">
        <v>32</v>
      </c>
      <c r="Q39">
        <f>Q27+1</f>
        <v>2016</v>
      </c>
    </row>
    <row r="40" spans="1:32" x14ac:dyDescent="0.2">
      <c r="A40" s="17"/>
      <c r="B40" s="25" t="s">
        <v>43</v>
      </c>
      <c r="C40" s="40" t="s">
        <v>181</v>
      </c>
      <c r="D40" s="23">
        <v>43524</v>
      </c>
      <c r="E40" s="16"/>
      <c r="M40" t="str">
        <f t="shared" si="4"/>
        <v>March 1, 2018 - February 28, 2019</v>
      </c>
      <c r="O40" t="s">
        <v>179</v>
      </c>
      <c r="P40" s="17" t="s">
        <v>45</v>
      </c>
      <c r="Q40">
        <f>Q39</f>
        <v>2016</v>
      </c>
    </row>
    <row r="41" spans="1:32" x14ac:dyDescent="0.2">
      <c r="A41" s="17"/>
      <c r="B41" s="25" t="s">
        <v>56</v>
      </c>
      <c r="C41" s="23" t="s">
        <v>182</v>
      </c>
      <c r="D41" s="23">
        <v>43555</v>
      </c>
      <c r="E41" s="16"/>
      <c r="M41" t="str">
        <f t="shared" si="4"/>
        <v>April 1, 2018 - March 31, 2019</v>
      </c>
      <c r="O41" t="s">
        <v>179</v>
      </c>
      <c r="P41" s="17" t="s">
        <v>58</v>
      </c>
      <c r="Q41">
        <f t="shared" ref="Q41:Q50" si="14">Q40</f>
        <v>2016</v>
      </c>
    </row>
    <row r="42" spans="1:32" x14ac:dyDescent="0.2">
      <c r="A42" s="17"/>
      <c r="B42" s="25" t="s">
        <v>69</v>
      </c>
      <c r="C42" s="23" t="s">
        <v>183</v>
      </c>
      <c r="D42" s="23">
        <v>43585</v>
      </c>
      <c r="E42" s="16"/>
      <c r="M42" t="str">
        <f t="shared" si="4"/>
        <v>May 1, 2018 - April 30, 2019</v>
      </c>
      <c r="O42" t="s">
        <v>179</v>
      </c>
      <c r="P42" s="17" t="s">
        <v>71</v>
      </c>
      <c r="Q42">
        <f t="shared" si="14"/>
        <v>2016</v>
      </c>
    </row>
    <row r="43" spans="1:32" x14ac:dyDescent="0.2">
      <c r="A43" s="17"/>
      <c r="B43" s="25" t="s">
        <v>77</v>
      </c>
      <c r="C43" s="23" t="s">
        <v>184</v>
      </c>
      <c r="D43" s="23">
        <v>43616</v>
      </c>
      <c r="E43" s="16"/>
      <c r="M43" t="str">
        <f t="shared" si="4"/>
        <v>June 1, 2018 - May 31, 2019</v>
      </c>
      <c r="O43" t="s">
        <v>179</v>
      </c>
      <c r="P43" s="17" t="s">
        <v>79</v>
      </c>
      <c r="Q43">
        <f t="shared" si="14"/>
        <v>2016</v>
      </c>
    </row>
    <row r="44" spans="1:32" x14ac:dyDescent="0.2">
      <c r="A44" s="17"/>
      <c r="B44" s="25" t="s">
        <v>85</v>
      </c>
      <c r="C44" s="23" t="s">
        <v>185</v>
      </c>
      <c r="D44" s="23">
        <v>43646</v>
      </c>
      <c r="E44" s="16"/>
      <c r="M44" t="str">
        <f t="shared" si="4"/>
        <v>July 1, 2018 - June 30, 2019</v>
      </c>
      <c r="O44" t="s">
        <v>179</v>
      </c>
      <c r="P44" s="17" t="s">
        <v>87</v>
      </c>
      <c r="Q44">
        <f t="shared" si="14"/>
        <v>2016</v>
      </c>
    </row>
    <row r="45" spans="1:32" x14ac:dyDescent="0.2">
      <c r="A45" s="17"/>
      <c r="B45" s="25" t="s">
        <v>93</v>
      </c>
      <c r="C45" s="23" t="s">
        <v>186</v>
      </c>
      <c r="D45" s="23">
        <v>43677</v>
      </c>
      <c r="E45" s="16"/>
      <c r="M45" t="str">
        <f t="shared" si="4"/>
        <v>August 1, 2018 - July 31, 2019</v>
      </c>
      <c r="O45" t="s">
        <v>179</v>
      </c>
      <c r="P45" s="17" t="s">
        <v>95</v>
      </c>
      <c r="Q45">
        <f t="shared" si="14"/>
        <v>2016</v>
      </c>
    </row>
    <row r="46" spans="1:32" x14ac:dyDescent="0.2">
      <c r="A46" s="17"/>
      <c r="B46" s="25" t="s">
        <v>101</v>
      </c>
      <c r="C46" s="23" t="s">
        <v>187</v>
      </c>
      <c r="D46" s="23">
        <v>43708</v>
      </c>
      <c r="E46" s="16"/>
      <c r="M46" t="str">
        <f t="shared" si="4"/>
        <v>September 1, 2018 - August 31, 2019</v>
      </c>
      <c r="O46" t="s">
        <v>179</v>
      </c>
      <c r="P46" s="17" t="s">
        <v>103</v>
      </c>
      <c r="Q46">
        <f t="shared" si="14"/>
        <v>2016</v>
      </c>
    </row>
    <row r="47" spans="1:32" x14ac:dyDescent="0.2">
      <c r="A47" s="17"/>
      <c r="B47" s="25" t="s">
        <v>109</v>
      </c>
      <c r="C47" s="23" t="s">
        <v>188</v>
      </c>
      <c r="D47" s="23">
        <v>43738</v>
      </c>
      <c r="E47" s="16"/>
      <c r="M47" t="str">
        <f t="shared" si="4"/>
        <v>October 1, 2018 - September 30, 2019</v>
      </c>
      <c r="O47" t="s">
        <v>179</v>
      </c>
      <c r="P47" s="17" t="s">
        <v>111</v>
      </c>
      <c r="Q47">
        <f t="shared" si="14"/>
        <v>2016</v>
      </c>
    </row>
    <row r="48" spans="1:32" x14ac:dyDescent="0.2">
      <c r="A48" s="17"/>
      <c r="B48" s="25" t="s">
        <v>117</v>
      </c>
      <c r="C48" s="23" t="s">
        <v>189</v>
      </c>
      <c r="D48" s="23">
        <v>43769</v>
      </c>
      <c r="E48" s="16"/>
      <c r="M48" t="str">
        <f t="shared" si="4"/>
        <v>November 1, 2018 - October 31, 2019</v>
      </c>
      <c r="O48" t="s">
        <v>179</v>
      </c>
      <c r="P48" s="17" t="s">
        <v>119</v>
      </c>
      <c r="Q48">
        <f t="shared" si="14"/>
        <v>2016</v>
      </c>
    </row>
    <row r="49" spans="1:17" x14ac:dyDescent="0.2">
      <c r="A49" s="17"/>
      <c r="B49" s="25" t="s">
        <v>125</v>
      </c>
      <c r="C49" s="23" t="s">
        <v>190</v>
      </c>
      <c r="D49" s="23">
        <v>43799</v>
      </c>
      <c r="E49" s="16"/>
      <c r="M49" t="str">
        <f t="shared" si="4"/>
        <v>December 1, 2018 - November 30, 2019</v>
      </c>
      <c r="O49" t="s">
        <v>179</v>
      </c>
      <c r="P49" s="17" t="s">
        <v>127</v>
      </c>
      <c r="Q49">
        <f t="shared" si="14"/>
        <v>2016</v>
      </c>
    </row>
    <row r="50" spans="1:17" x14ac:dyDescent="0.2">
      <c r="A50" s="16"/>
      <c r="B50" s="25" t="s">
        <v>21</v>
      </c>
      <c r="C50" s="23" t="s">
        <v>191</v>
      </c>
      <c r="D50" s="23">
        <v>43830</v>
      </c>
      <c r="E50" s="16"/>
      <c r="M50" t="str">
        <f t="shared" si="4"/>
        <v>January 1, 2019 - December 31, 2019</v>
      </c>
      <c r="O50" t="s">
        <v>192</v>
      </c>
      <c r="P50" s="17" t="s">
        <v>23</v>
      </c>
      <c r="Q50">
        <f t="shared" si="14"/>
        <v>2016</v>
      </c>
    </row>
    <row r="51" spans="1:17" x14ac:dyDescent="0.2">
      <c r="A51" s="16"/>
      <c r="B51" s="25" t="s">
        <v>31</v>
      </c>
      <c r="C51" s="23" t="s">
        <v>193</v>
      </c>
      <c r="D51" s="23">
        <v>43861</v>
      </c>
      <c r="E51" s="16"/>
      <c r="M51" t="str">
        <f t="shared" si="4"/>
        <v>February 1, 2019 - January 31, 2020</v>
      </c>
      <c r="O51" t="s">
        <v>192</v>
      </c>
      <c r="P51" s="17" t="s">
        <v>32</v>
      </c>
      <c r="Q51">
        <f>Q39+1</f>
        <v>2017</v>
      </c>
    </row>
    <row r="52" spans="1:17" x14ac:dyDescent="0.2">
      <c r="A52" s="17"/>
      <c r="B52" s="25" t="s">
        <v>44</v>
      </c>
      <c r="C52" s="23" t="s">
        <v>194</v>
      </c>
      <c r="D52" s="23">
        <v>43890</v>
      </c>
      <c r="E52" s="16"/>
      <c r="M52" t="str">
        <f t="shared" si="4"/>
        <v>March 1, 2019 - February 29, 2020</v>
      </c>
      <c r="O52" t="s">
        <v>192</v>
      </c>
      <c r="P52" s="17" t="s">
        <v>45</v>
      </c>
      <c r="Q52">
        <f>Q51</f>
        <v>2017</v>
      </c>
    </row>
    <row r="53" spans="1:17" x14ac:dyDescent="0.2">
      <c r="A53" s="17"/>
      <c r="B53" s="25" t="s">
        <v>57</v>
      </c>
      <c r="C53" s="23" t="s">
        <v>195</v>
      </c>
      <c r="D53" s="23">
        <v>43921</v>
      </c>
      <c r="E53" s="16"/>
      <c r="M53" t="str">
        <f t="shared" si="4"/>
        <v>April 1, 2019 - March 31, 2020</v>
      </c>
      <c r="O53" t="s">
        <v>192</v>
      </c>
      <c r="P53" s="17" t="s">
        <v>58</v>
      </c>
      <c r="Q53">
        <f t="shared" ref="Q53:Q62" si="15">Q52</f>
        <v>2017</v>
      </c>
    </row>
    <row r="54" spans="1:17" x14ac:dyDescent="0.2">
      <c r="A54" s="17"/>
      <c r="B54" s="25" t="s">
        <v>70</v>
      </c>
      <c r="C54" s="23" t="s">
        <v>196</v>
      </c>
      <c r="D54" s="23">
        <v>43951</v>
      </c>
      <c r="E54" s="16"/>
      <c r="M54" t="str">
        <f t="shared" si="4"/>
        <v>May 1, 2019 - April 30, 2020</v>
      </c>
      <c r="O54" t="s">
        <v>192</v>
      </c>
      <c r="P54" s="17" t="s">
        <v>71</v>
      </c>
      <c r="Q54">
        <f t="shared" si="15"/>
        <v>2017</v>
      </c>
    </row>
    <row r="55" spans="1:17" x14ac:dyDescent="0.2">
      <c r="A55" s="17"/>
      <c r="B55" s="25" t="s">
        <v>78</v>
      </c>
      <c r="C55" s="23" t="s">
        <v>197</v>
      </c>
      <c r="D55" s="23">
        <v>43982</v>
      </c>
      <c r="E55" s="16"/>
      <c r="M55" t="str">
        <f t="shared" si="4"/>
        <v>June 1, 2019 - May 31, 2020</v>
      </c>
      <c r="O55" t="s">
        <v>192</v>
      </c>
      <c r="P55" s="17" t="s">
        <v>79</v>
      </c>
      <c r="Q55">
        <f t="shared" si="15"/>
        <v>2017</v>
      </c>
    </row>
    <row r="56" spans="1:17" x14ac:dyDescent="0.2">
      <c r="A56" s="17"/>
      <c r="B56" s="25" t="s">
        <v>86</v>
      </c>
      <c r="C56" s="23" t="s">
        <v>198</v>
      </c>
      <c r="D56" s="23">
        <v>44012</v>
      </c>
      <c r="E56" s="16"/>
      <c r="M56" t="str">
        <f t="shared" si="4"/>
        <v>July 1, 2019 - June 30, 2020</v>
      </c>
      <c r="O56" t="s">
        <v>192</v>
      </c>
      <c r="P56" s="17" t="s">
        <v>87</v>
      </c>
      <c r="Q56">
        <f t="shared" si="15"/>
        <v>2017</v>
      </c>
    </row>
    <row r="57" spans="1:17" x14ac:dyDescent="0.2">
      <c r="A57" s="17"/>
      <c r="B57" s="25" t="s">
        <v>94</v>
      </c>
      <c r="C57" s="23" t="s">
        <v>199</v>
      </c>
      <c r="D57" s="23">
        <v>44043</v>
      </c>
      <c r="E57" s="16"/>
      <c r="M57" t="str">
        <f t="shared" si="4"/>
        <v>August 1, 2019 - July 31, 2020</v>
      </c>
      <c r="O57" t="s">
        <v>192</v>
      </c>
      <c r="P57" s="17" t="s">
        <v>95</v>
      </c>
      <c r="Q57">
        <f t="shared" si="15"/>
        <v>2017</v>
      </c>
    </row>
    <row r="58" spans="1:17" x14ac:dyDescent="0.2">
      <c r="A58" s="17"/>
      <c r="B58" s="25" t="s">
        <v>102</v>
      </c>
      <c r="C58" s="23" t="s">
        <v>200</v>
      </c>
      <c r="D58" s="23">
        <v>44074</v>
      </c>
      <c r="E58" s="16"/>
      <c r="M58" t="str">
        <f t="shared" si="4"/>
        <v>September 1, 2019 - August 31, 2020</v>
      </c>
      <c r="O58" t="s">
        <v>192</v>
      </c>
      <c r="P58" s="17" t="s">
        <v>103</v>
      </c>
      <c r="Q58">
        <f t="shared" si="15"/>
        <v>2017</v>
      </c>
    </row>
    <row r="59" spans="1:17" x14ac:dyDescent="0.2">
      <c r="A59" s="17"/>
      <c r="B59" s="25" t="s">
        <v>110</v>
      </c>
      <c r="C59" s="23" t="s">
        <v>201</v>
      </c>
      <c r="D59" s="23">
        <v>44104</v>
      </c>
      <c r="E59" s="16"/>
      <c r="M59" t="str">
        <f t="shared" si="4"/>
        <v>October 1, 2019 - September 30, 2020</v>
      </c>
      <c r="O59" t="s">
        <v>192</v>
      </c>
      <c r="P59" s="17" t="s">
        <v>111</v>
      </c>
      <c r="Q59">
        <f t="shared" si="15"/>
        <v>2017</v>
      </c>
    </row>
    <row r="60" spans="1:17" x14ac:dyDescent="0.2">
      <c r="A60" s="17"/>
      <c r="B60" s="25" t="s">
        <v>118</v>
      </c>
      <c r="C60" s="23" t="s">
        <v>202</v>
      </c>
      <c r="D60" s="23">
        <v>44135</v>
      </c>
      <c r="E60" s="16"/>
      <c r="M60" t="str">
        <f t="shared" si="4"/>
        <v>November 1, 2019 - October 31, 2020</v>
      </c>
      <c r="O60" t="s">
        <v>192</v>
      </c>
      <c r="P60" s="17" t="s">
        <v>119</v>
      </c>
      <c r="Q60">
        <f t="shared" si="15"/>
        <v>2017</v>
      </c>
    </row>
    <row r="61" spans="1:17" x14ac:dyDescent="0.2">
      <c r="A61" s="17"/>
      <c r="B61" s="25" t="s">
        <v>126</v>
      </c>
      <c r="C61" s="23" t="s">
        <v>203</v>
      </c>
      <c r="D61" s="23">
        <v>44165</v>
      </c>
      <c r="E61" s="16"/>
      <c r="M61" t="str">
        <f t="shared" si="4"/>
        <v>December 1, 2019 - November 30, 2020</v>
      </c>
      <c r="O61" t="s">
        <v>192</v>
      </c>
      <c r="P61" s="17" t="s">
        <v>127</v>
      </c>
      <c r="Q61">
        <f t="shared" si="15"/>
        <v>2017</v>
      </c>
    </row>
    <row r="62" spans="1:17" x14ac:dyDescent="0.2">
      <c r="D62" s="23"/>
      <c r="P62" s="17"/>
      <c r="Q62">
        <f t="shared" si="15"/>
        <v>2017</v>
      </c>
    </row>
  </sheetData>
  <mergeCells count="16">
    <mergeCell ref="AY2:BE2"/>
    <mergeCell ref="BF2:BL2"/>
    <mergeCell ref="AY3:BE3"/>
    <mergeCell ref="AY4:BE4"/>
    <mergeCell ref="AY5:BE5"/>
    <mergeCell ref="BF3:BL3"/>
    <mergeCell ref="BF4:BL4"/>
    <mergeCell ref="BF5:BL5"/>
    <mergeCell ref="AK2:AQ2"/>
    <mergeCell ref="AK3:AQ3"/>
    <mergeCell ref="AK4:AQ4"/>
    <mergeCell ref="AK5:AQ5"/>
    <mergeCell ref="AR2:AX2"/>
    <mergeCell ref="AR3:AX3"/>
    <mergeCell ref="AR4:AX4"/>
    <mergeCell ref="AR5:AX5"/>
  </mergeCells>
  <pageMargins left="0.75" right="0.75" top="1" bottom="1" header="0.5" footer="0.5"/>
  <pageSetup orientation="portrait" horizontalDpi="4294967292" verticalDpi="4294967292"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sheetPr>
  <dimension ref="A1:E42"/>
  <sheetViews>
    <sheetView showGridLines="0" zoomScaleNormal="100" workbookViewId="0">
      <selection activeCell="G15" sqref="G15"/>
    </sheetView>
  </sheetViews>
  <sheetFormatPr defaultColWidth="11.42578125" defaultRowHeight="12.75" x14ac:dyDescent="0.2"/>
  <cols>
    <col min="1" max="1" width="19.5703125" style="5" bestFit="1" customWidth="1"/>
    <col min="2" max="2" width="23.140625" style="5" bestFit="1" customWidth="1"/>
    <col min="3" max="3" width="19.5703125" style="5" bestFit="1" customWidth="1"/>
    <col min="4" max="4" width="33.140625" style="5" bestFit="1" customWidth="1"/>
    <col min="5" max="5" width="46.7109375" style="5" bestFit="1" customWidth="1"/>
    <col min="6" max="16384" width="11.42578125" style="5"/>
  </cols>
  <sheetData>
    <row r="1" spans="1:5" ht="45.75" thickBot="1" x14ac:dyDescent="0.25">
      <c r="A1" s="321" t="s">
        <v>532</v>
      </c>
      <c r="B1" s="321"/>
      <c r="C1" s="321"/>
      <c r="D1" s="321"/>
      <c r="E1" s="321"/>
    </row>
    <row r="2" spans="1:5" s="22" customFormat="1" ht="102" customHeight="1" thickBot="1" x14ac:dyDescent="0.25">
      <c r="A2" s="315" t="s">
        <v>533</v>
      </c>
      <c r="B2" s="319"/>
      <c r="C2" s="319"/>
      <c r="D2" s="319"/>
      <c r="E2" s="320"/>
    </row>
    <row r="3" spans="1:5" s="4" customFormat="1" ht="15.75" x14ac:dyDescent="0.2">
      <c r="A3" s="163" t="s">
        <v>303</v>
      </c>
      <c r="B3" s="75" t="s">
        <v>304</v>
      </c>
      <c r="C3" s="75" t="s">
        <v>305</v>
      </c>
      <c r="D3" s="75" t="s">
        <v>306</v>
      </c>
      <c r="E3" s="124" t="s">
        <v>534</v>
      </c>
    </row>
    <row r="4" spans="1:5" x14ac:dyDescent="0.2">
      <c r="A4" s="154"/>
      <c r="B4" s="137"/>
      <c r="C4" s="154"/>
      <c r="D4" s="137"/>
      <c r="E4" s="154"/>
    </row>
    <row r="5" spans="1:5" x14ac:dyDescent="0.2">
      <c r="A5" s="224" t="s">
        <v>241</v>
      </c>
      <c r="B5" s="224"/>
      <c r="C5" s="226"/>
      <c r="D5" s="138"/>
      <c r="E5" s="226"/>
    </row>
    <row r="6" spans="1:5" x14ac:dyDescent="0.2">
      <c r="A6" s="154" t="s">
        <v>535</v>
      </c>
      <c r="B6" s="147" t="s">
        <v>371</v>
      </c>
      <c r="C6" s="154" t="s">
        <v>372</v>
      </c>
      <c r="D6" s="154" t="s">
        <v>513</v>
      </c>
      <c r="E6" s="154">
        <v>10</v>
      </c>
    </row>
    <row r="7" spans="1:5" x14ac:dyDescent="0.2">
      <c r="A7" s="226" t="s">
        <v>536</v>
      </c>
      <c r="B7" s="226" t="s">
        <v>331</v>
      </c>
      <c r="C7" s="226" t="s">
        <v>332</v>
      </c>
      <c r="D7" s="226" t="s">
        <v>333</v>
      </c>
      <c r="E7" s="226">
        <v>136</v>
      </c>
    </row>
    <row r="8" spans="1:5" x14ac:dyDescent="0.2">
      <c r="A8" s="154" t="s">
        <v>537</v>
      </c>
      <c r="B8" s="154" t="s">
        <v>538</v>
      </c>
      <c r="C8" s="154" t="s">
        <v>514</v>
      </c>
      <c r="D8" s="154" t="s">
        <v>515</v>
      </c>
      <c r="E8" s="154">
        <v>1460</v>
      </c>
    </row>
    <row r="9" spans="1:5" x14ac:dyDescent="0.2">
      <c r="A9" s="226" t="s">
        <v>455</v>
      </c>
      <c r="B9" s="226" t="s">
        <v>456</v>
      </c>
      <c r="C9" s="226" t="s">
        <v>516</v>
      </c>
      <c r="D9" s="226" t="s">
        <v>517</v>
      </c>
      <c r="E9" s="226">
        <v>630</v>
      </c>
    </row>
    <row r="10" spans="1:5" x14ac:dyDescent="0.2">
      <c r="A10" s="137"/>
      <c r="B10" s="137"/>
      <c r="C10" s="137"/>
      <c r="D10" s="137"/>
      <c r="E10" s="137"/>
    </row>
    <row r="11" spans="1:5" x14ac:dyDescent="0.2">
      <c r="A11" s="138"/>
      <c r="B11" s="138"/>
      <c r="C11" s="138"/>
      <c r="D11" s="138"/>
      <c r="E11" s="138"/>
    </row>
    <row r="12" spans="1:5" x14ac:dyDescent="0.2">
      <c r="A12" s="137"/>
      <c r="B12" s="137"/>
      <c r="C12" s="137"/>
      <c r="D12" s="137"/>
      <c r="E12" s="137"/>
    </row>
    <row r="13" spans="1:5" x14ac:dyDescent="0.2">
      <c r="A13" s="138"/>
      <c r="B13" s="138"/>
      <c r="C13" s="138"/>
      <c r="D13" s="138"/>
      <c r="E13" s="138"/>
    </row>
    <row r="14" spans="1:5" x14ac:dyDescent="0.2">
      <c r="A14" s="137"/>
      <c r="B14" s="137"/>
      <c r="C14" s="137"/>
      <c r="D14" s="137"/>
      <c r="E14" s="137"/>
    </row>
    <row r="15" spans="1:5" x14ac:dyDescent="0.2">
      <c r="A15" s="138"/>
      <c r="B15" s="138"/>
      <c r="C15" s="138"/>
      <c r="D15" s="138"/>
      <c r="E15" s="138"/>
    </row>
    <row r="16" spans="1:5" x14ac:dyDescent="0.2">
      <c r="A16" s="137"/>
      <c r="B16" s="137"/>
      <c r="C16" s="137"/>
      <c r="D16" s="137"/>
      <c r="E16" s="137"/>
    </row>
    <row r="17" spans="1:5" x14ac:dyDescent="0.2">
      <c r="A17" s="138"/>
      <c r="B17" s="138"/>
      <c r="C17" s="138"/>
      <c r="D17" s="138"/>
      <c r="E17" s="138"/>
    </row>
    <row r="18" spans="1:5" x14ac:dyDescent="0.2">
      <c r="A18" s="137"/>
      <c r="B18" s="137"/>
      <c r="C18" s="137"/>
      <c r="D18" s="137"/>
      <c r="E18" s="137"/>
    </row>
    <row r="19" spans="1:5" x14ac:dyDescent="0.2">
      <c r="A19" s="138"/>
      <c r="B19" s="138"/>
      <c r="C19" s="138"/>
      <c r="D19" s="138"/>
      <c r="E19" s="138"/>
    </row>
    <row r="20" spans="1:5" x14ac:dyDescent="0.2">
      <c r="A20" s="137"/>
      <c r="B20" s="137"/>
      <c r="C20" s="137"/>
      <c r="D20" s="137"/>
      <c r="E20" s="137"/>
    </row>
    <row r="21" spans="1:5" x14ac:dyDescent="0.2">
      <c r="A21" s="138"/>
      <c r="B21" s="138"/>
      <c r="C21" s="138"/>
      <c r="D21" s="138"/>
      <c r="E21" s="138"/>
    </row>
    <row r="22" spans="1:5" x14ac:dyDescent="0.2">
      <c r="A22" s="137"/>
      <c r="B22" s="137"/>
      <c r="C22" s="137"/>
      <c r="D22" s="137"/>
      <c r="E22" s="137"/>
    </row>
    <row r="23" spans="1:5" x14ac:dyDescent="0.2">
      <c r="A23" s="138"/>
      <c r="B23" s="138"/>
      <c r="C23" s="138"/>
      <c r="D23" s="138"/>
      <c r="E23" s="138"/>
    </row>
    <row r="24" spans="1:5" x14ac:dyDescent="0.2">
      <c r="A24" s="137"/>
      <c r="B24" s="137"/>
      <c r="C24" s="137"/>
      <c r="D24" s="137"/>
      <c r="E24" s="137"/>
    </row>
    <row r="25" spans="1:5" x14ac:dyDescent="0.2">
      <c r="A25" s="138"/>
      <c r="B25" s="138"/>
      <c r="C25" s="138"/>
      <c r="D25" s="138"/>
      <c r="E25" s="138"/>
    </row>
    <row r="26" spans="1:5" x14ac:dyDescent="0.2">
      <c r="A26" s="137"/>
      <c r="B26" s="137"/>
      <c r="C26" s="137"/>
      <c r="D26" s="137"/>
      <c r="E26" s="137"/>
    </row>
    <row r="27" spans="1:5" x14ac:dyDescent="0.2">
      <c r="A27" s="138"/>
      <c r="B27" s="138"/>
      <c r="C27" s="138"/>
      <c r="D27" s="138"/>
      <c r="E27" s="138"/>
    </row>
    <row r="28" spans="1:5" x14ac:dyDescent="0.2">
      <c r="A28" s="137"/>
      <c r="B28" s="137"/>
      <c r="C28" s="137"/>
      <c r="D28" s="137"/>
      <c r="E28" s="137"/>
    </row>
    <row r="29" spans="1:5" x14ac:dyDescent="0.2">
      <c r="A29" s="138"/>
      <c r="B29" s="138"/>
      <c r="C29" s="138"/>
      <c r="D29" s="138"/>
      <c r="E29" s="138"/>
    </row>
    <row r="30" spans="1:5" x14ac:dyDescent="0.2">
      <c r="A30" s="137"/>
      <c r="B30" s="137"/>
      <c r="C30" s="137"/>
      <c r="D30" s="137"/>
      <c r="E30" s="137"/>
    </row>
    <row r="31" spans="1:5" x14ac:dyDescent="0.2">
      <c r="A31" s="138"/>
      <c r="B31" s="138"/>
      <c r="C31" s="138"/>
      <c r="D31" s="138"/>
      <c r="E31" s="138"/>
    </row>
    <row r="32" spans="1:5" x14ac:dyDescent="0.2">
      <c r="A32" s="137"/>
      <c r="B32" s="137"/>
      <c r="C32" s="137"/>
      <c r="D32" s="137"/>
      <c r="E32" s="137"/>
    </row>
    <row r="33" spans="1:5" x14ac:dyDescent="0.2">
      <c r="A33" s="138"/>
      <c r="B33" s="138"/>
      <c r="C33" s="138"/>
      <c r="D33" s="138"/>
      <c r="E33" s="138"/>
    </row>
    <row r="34" spans="1:5" x14ac:dyDescent="0.2">
      <c r="A34" s="137"/>
      <c r="B34" s="137"/>
      <c r="C34" s="137"/>
      <c r="D34" s="137"/>
      <c r="E34" s="137"/>
    </row>
    <row r="35" spans="1:5" x14ac:dyDescent="0.2">
      <c r="A35" s="138"/>
      <c r="B35" s="138"/>
      <c r="C35" s="138"/>
      <c r="D35" s="138"/>
      <c r="E35" s="138"/>
    </row>
    <row r="36" spans="1:5" x14ac:dyDescent="0.2">
      <c r="A36" s="137"/>
      <c r="B36" s="137"/>
      <c r="C36" s="137"/>
      <c r="D36" s="137"/>
      <c r="E36" s="137"/>
    </row>
    <row r="37" spans="1:5" x14ac:dyDescent="0.2">
      <c r="A37" s="138"/>
      <c r="B37" s="138"/>
      <c r="C37" s="138"/>
      <c r="D37" s="138"/>
      <c r="E37" s="138"/>
    </row>
    <row r="38" spans="1:5" x14ac:dyDescent="0.2">
      <c r="A38" s="137"/>
      <c r="B38" s="137"/>
      <c r="C38" s="137"/>
      <c r="D38" s="137"/>
      <c r="E38" s="137"/>
    </row>
    <row r="39" spans="1:5" x14ac:dyDescent="0.2">
      <c r="A39" s="138"/>
      <c r="B39" s="138"/>
      <c r="C39" s="138"/>
      <c r="D39" s="138"/>
      <c r="E39" s="138"/>
    </row>
    <row r="40" spans="1:5" x14ac:dyDescent="0.2">
      <c r="A40" s="137"/>
      <c r="B40" s="137"/>
      <c r="C40" s="137"/>
      <c r="D40" s="137"/>
      <c r="E40" s="137"/>
    </row>
    <row r="41" spans="1:5" x14ac:dyDescent="0.2">
      <c r="A41" s="138"/>
      <c r="B41" s="138"/>
      <c r="C41" s="138"/>
      <c r="D41" s="138"/>
      <c r="E41" s="138"/>
    </row>
    <row r="42" spans="1:5" x14ac:dyDescent="0.2">
      <c r="A42" s="30"/>
      <c r="B42" s="30"/>
      <c r="C42" s="30"/>
      <c r="D42" s="30"/>
      <c r="E42" s="30"/>
    </row>
  </sheetData>
  <mergeCells count="2">
    <mergeCell ref="A1:E1"/>
    <mergeCell ref="A2:E2"/>
  </mergeCells>
  <pageMargins left="0.75" right="0.75" top="1" bottom="1" header="0.5" footer="0.5"/>
  <pageSetup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sheetPr>
  <dimension ref="A1:C16"/>
  <sheetViews>
    <sheetView workbookViewId="0">
      <selection activeCell="A2" sqref="A2"/>
    </sheetView>
  </sheetViews>
  <sheetFormatPr defaultColWidth="25.140625" defaultRowHeight="12.75" x14ac:dyDescent="0.2"/>
  <cols>
    <col min="3" max="3" width="34" customWidth="1"/>
  </cols>
  <sheetData>
    <row r="1" spans="1:3" ht="15.75" x14ac:dyDescent="0.25">
      <c r="A1" s="160" t="s">
        <v>539</v>
      </c>
      <c r="B1" s="161" t="s">
        <v>540</v>
      </c>
      <c r="C1" s="162" t="s">
        <v>496</v>
      </c>
    </row>
    <row r="2" spans="1:3" x14ac:dyDescent="0.2">
      <c r="A2" s="155" t="s">
        <v>240</v>
      </c>
      <c r="B2" s="155" t="s">
        <v>240</v>
      </c>
      <c r="C2" s="155" t="s">
        <v>240</v>
      </c>
    </row>
    <row r="3" spans="1:3" x14ac:dyDescent="0.2">
      <c r="A3" s="156" t="s">
        <v>241</v>
      </c>
      <c r="B3" s="157" t="s">
        <v>240</v>
      </c>
      <c r="C3" s="157" t="s">
        <v>240</v>
      </c>
    </row>
    <row r="4" spans="1:3" x14ac:dyDescent="0.2">
      <c r="A4" s="147" t="s">
        <v>541</v>
      </c>
      <c r="B4" s="147" t="s">
        <v>369</v>
      </c>
      <c r="C4" s="147" t="s">
        <v>369</v>
      </c>
    </row>
    <row r="5" spans="1:3" x14ac:dyDescent="0.2">
      <c r="A5" s="151" t="s">
        <v>542</v>
      </c>
      <c r="B5" s="151" t="s">
        <v>359</v>
      </c>
      <c r="C5" s="151" t="s">
        <v>359</v>
      </c>
    </row>
    <row r="6" spans="1:3" x14ac:dyDescent="0.2">
      <c r="A6" s="154" t="s">
        <v>543</v>
      </c>
      <c r="B6" s="154" t="s">
        <v>411</v>
      </c>
      <c r="C6" s="154" t="s">
        <v>411</v>
      </c>
    </row>
    <row r="7" spans="1:3" x14ac:dyDescent="0.2">
      <c r="A7" s="138"/>
      <c r="B7" s="138"/>
      <c r="C7" s="138"/>
    </row>
    <row r="8" spans="1:3" x14ac:dyDescent="0.2">
      <c r="A8" s="137"/>
      <c r="B8" s="137"/>
      <c r="C8" s="137"/>
    </row>
    <row r="9" spans="1:3" x14ac:dyDescent="0.2">
      <c r="A9" s="138"/>
      <c r="B9" s="138"/>
      <c r="C9" s="138"/>
    </row>
    <row r="10" spans="1:3" x14ac:dyDescent="0.2">
      <c r="A10" s="137"/>
      <c r="B10" s="137"/>
      <c r="C10" s="137"/>
    </row>
    <row r="11" spans="1:3" x14ac:dyDescent="0.2">
      <c r="A11" s="138"/>
      <c r="B11" s="138"/>
      <c r="C11" s="138"/>
    </row>
    <row r="12" spans="1:3" x14ac:dyDescent="0.2">
      <c r="A12" s="137"/>
      <c r="B12" s="137"/>
      <c r="C12" s="137"/>
    </row>
    <row r="13" spans="1:3" x14ac:dyDescent="0.2">
      <c r="A13" s="138"/>
      <c r="B13" s="138"/>
      <c r="C13" s="138"/>
    </row>
    <row r="14" spans="1:3" x14ac:dyDescent="0.2">
      <c r="A14" s="137"/>
      <c r="B14" s="137"/>
      <c r="C14" s="137"/>
    </row>
    <row r="15" spans="1:3" x14ac:dyDescent="0.2">
      <c r="A15" s="138"/>
      <c r="B15" s="138"/>
      <c r="C15" s="138"/>
    </row>
    <row r="16" spans="1:3" x14ac:dyDescent="0.2">
      <c r="A16" s="137"/>
      <c r="B16" s="137"/>
      <c r="C16" s="137"/>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C000"/>
  </sheetPr>
  <dimension ref="A1:C16"/>
  <sheetViews>
    <sheetView workbookViewId="0">
      <selection activeCell="A2" sqref="A2"/>
    </sheetView>
  </sheetViews>
  <sheetFormatPr defaultColWidth="17.7109375" defaultRowHeight="12.75" x14ac:dyDescent="0.2"/>
  <cols>
    <col min="1" max="1" width="25.42578125" customWidth="1"/>
    <col min="2" max="2" width="35.85546875" customWidth="1"/>
    <col min="3" max="3" width="32.140625" customWidth="1"/>
  </cols>
  <sheetData>
    <row r="1" spans="1:3" ht="15.75" x14ac:dyDescent="0.25">
      <c r="A1" s="160" t="s">
        <v>544</v>
      </c>
      <c r="B1" s="161" t="s">
        <v>540</v>
      </c>
      <c r="C1" s="162" t="s">
        <v>496</v>
      </c>
    </row>
    <row r="2" spans="1:3" x14ac:dyDescent="0.2">
      <c r="A2" s="155" t="s">
        <v>240</v>
      </c>
      <c r="B2" s="155" t="s">
        <v>240</v>
      </c>
      <c r="C2" s="155" t="s">
        <v>240</v>
      </c>
    </row>
    <row r="3" spans="1:3" x14ac:dyDescent="0.2">
      <c r="A3" s="156" t="s">
        <v>241</v>
      </c>
      <c r="B3" s="157" t="s">
        <v>240</v>
      </c>
      <c r="C3" s="157" t="s">
        <v>240</v>
      </c>
    </row>
    <row r="4" spans="1:3" x14ac:dyDescent="0.2">
      <c r="A4" s="147" t="s">
        <v>545</v>
      </c>
      <c r="B4" s="147" t="s">
        <v>329</v>
      </c>
      <c r="C4" s="147" t="s">
        <v>329</v>
      </c>
    </row>
    <row r="5" spans="1:3" x14ac:dyDescent="0.2">
      <c r="A5" s="151" t="s">
        <v>546</v>
      </c>
      <c r="B5" s="151" t="s">
        <v>346</v>
      </c>
      <c r="C5" s="151" t="s">
        <v>346</v>
      </c>
    </row>
    <row r="6" spans="1:3" x14ac:dyDescent="0.2">
      <c r="A6" s="154" t="s">
        <v>547</v>
      </c>
      <c r="B6" s="154" t="s">
        <v>396</v>
      </c>
      <c r="C6" s="154" t="s">
        <v>396</v>
      </c>
    </row>
    <row r="7" spans="1:3" x14ac:dyDescent="0.2">
      <c r="A7" s="138"/>
      <c r="B7" s="138"/>
      <c r="C7" s="138"/>
    </row>
    <row r="8" spans="1:3" x14ac:dyDescent="0.2">
      <c r="A8" s="137"/>
      <c r="B8" s="137"/>
      <c r="C8" s="137"/>
    </row>
    <row r="9" spans="1:3" x14ac:dyDescent="0.2">
      <c r="A9" s="138"/>
      <c r="B9" s="138"/>
      <c r="C9" s="138"/>
    </row>
    <row r="10" spans="1:3" x14ac:dyDescent="0.2">
      <c r="A10" s="137"/>
      <c r="B10" s="137"/>
      <c r="C10" s="137"/>
    </row>
    <row r="11" spans="1:3" x14ac:dyDescent="0.2">
      <c r="A11" s="138"/>
      <c r="B11" s="138"/>
      <c r="C11" s="138"/>
    </row>
    <row r="12" spans="1:3" x14ac:dyDescent="0.2">
      <c r="A12" s="137"/>
      <c r="B12" s="137"/>
      <c r="C12" s="137"/>
    </row>
    <row r="13" spans="1:3" x14ac:dyDescent="0.2">
      <c r="A13" s="138"/>
      <c r="B13" s="138"/>
      <c r="C13" s="138"/>
    </row>
    <row r="14" spans="1:3" x14ac:dyDescent="0.2">
      <c r="A14" s="137"/>
      <c r="B14" s="137"/>
      <c r="C14" s="137"/>
    </row>
    <row r="15" spans="1:3" x14ac:dyDescent="0.2">
      <c r="A15" s="138"/>
      <c r="B15" s="138"/>
      <c r="C15" s="138"/>
    </row>
    <row r="16" spans="1:3" x14ac:dyDescent="0.2">
      <c r="A16" s="137"/>
      <c r="B16" s="137"/>
      <c r="C16" s="137"/>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C000"/>
  </sheetPr>
  <dimension ref="A1:C16"/>
  <sheetViews>
    <sheetView workbookViewId="0">
      <selection activeCell="A2" sqref="A2"/>
    </sheetView>
  </sheetViews>
  <sheetFormatPr defaultRowHeight="12.75" x14ac:dyDescent="0.2"/>
  <cols>
    <col min="1" max="1" width="28.7109375" customWidth="1"/>
    <col min="2" max="2" width="21.140625" customWidth="1"/>
    <col min="3" max="3" width="44.85546875" customWidth="1"/>
  </cols>
  <sheetData>
    <row r="1" spans="1:3" ht="15.75" x14ac:dyDescent="0.25">
      <c r="A1" s="160" t="s">
        <v>548</v>
      </c>
      <c r="B1" s="161" t="s">
        <v>540</v>
      </c>
      <c r="C1" s="162" t="s">
        <v>496</v>
      </c>
    </row>
    <row r="2" spans="1:3" x14ac:dyDescent="0.2">
      <c r="A2" s="155" t="s">
        <v>240</v>
      </c>
      <c r="B2" s="155" t="s">
        <v>240</v>
      </c>
      <c r="C2" s="155" t="s">
        <v>240</v>
      </c>
    </row>
    <row r="3" spans="1:3" x14ac:dyDescent="0.2">
      <c r="A3" s="156" t="s">
        <v>241</v>
      </c>
      <c r="B3" s="157" t="s">
        <v>240</v>
      </c>
      <c r="C3" s="157" t="s">
        <v>240</v>
      </c>
    </row>
    <row r="4" spans="1:3" x14ac:dyDescent="0.2">
      <c r="A4" s="147">
        <v>1</v>
      </c>
      <c r="B4" s="147"/>
      <c r="C4" s="147" t="s">
        <v>355</v>
      </c>
    </row>
    <row r="5" spans="1:3" x14ac:dyDescent="0.2">
      <c r="A5" s="151" t="s">
        <v>342</v>
      </c>
      <c r="B5" s="151" t="s">
        <v>355</v>
      </c>
      <c r="C5" s="151" t="s">
        <v>355</v>
      </c>
    </row>
    <row r="6" spans="1:3" x14ac:dyDescent="0.2">
      <c r="A6" s="154" t="s">
        <v>549</v>
      </c>
      <c r="B6" s="154" t="s">
        <v>549</v>
      </c>
      <c r="C6" s="154" t="s">
        <v>355</v>
      </c>
    </row>
    <row r="7" spans="1:3" x14ac:dyDescent="0.2">
      <c r="A7" s="226" t="s">
        <v>550</v>
      </c>
      <c r="B7" s="226" t="s">
        <v>550</v>
      </c>
      <c r="C7" s="226" t="s">
        <v>551</v>
      </c>
    </row>
    <row r="8" spans="1:3" x14ac:dyDescent="0.2">
      <c r="A8" s="154" t="s">
        <v>552</v>
      </c>
      <c r="B8" s="154"/>
      <c r="C8" s="154" t="s">
        <v>396</v>
      </c>
    </row>
    <row r="9" spans="1:3" ht="12" customHeight="1" x14ac:dyDescent="0.2">
      <c r="A9" s="138"/>
      <c r="B9" s="138"/>
      <c r="C9" s="138"/>
    </row>
    <row r="10" spans="1:3" x14ac:dyDescent="0.2">
      <c r="A10" s="137"/>
      <c r="B10" s="137"/>
      <c r="C10" s="137"/>
    </row>
    <row r="11" spans="1:3" x14ac:dyDescent="0.2">
      <c r="A11" s="138"/>
      <c r="B11" s="138"/>
      <c r="C11" s="138"/>
    </row>
    <row r="12" spans="1:3" x14ac:dyDescent="0.2">
      <c r="A12" s="137"/>
      <c r="B12" s="137"/>
      <c r="C12" s="137"/>
    </row>
    <row r="13" spans="1:3" x14ac:dyDescent="0.2">
      <c r="A13" s="138"/>
      <c r="B13" s="138"/>
      <c r="C13" s="138"/>
    </row>
    <row r="14" spans="1:3" x14ac:dyDescent="0.2">
      <c r="A14" s="137"/>
      <c r="B14" s="137"/>
      <c r="C14" s="137"/>
    </row>
    <row r="15" spans="1:3" x14ac:dyDescent="0.2">
      <c r="A15" s="138"/>
      <c r="B15" s="138"/>
      <c r="C15" s="138"/>
    </row>
    <row r="16" spans="1:3" x14ac:dyDescent="0.2">
      <c r="A16" s="137"/>
      <c r="B16" s="137"/>
      <c r="C16" s="137"/>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sheetPr>
  <dimension ref="A1:C16"/>
  <sheetViews>
    <sheetView workbookViewId="0">
      <selection activeCell="A2" sqref="A2"/>
    </sheetView>
  </sheetViews>
  <sheetFormatPr defaultColWidth="17.7109375" defaultRowHeight="12.75" x14ac:dyDescent="0.2"/>
  <cols>
    <col min="2" max="2" width="31.140625" customWidth="1"/>
    <col min="3" max="3" width="45.140625" customWidth="1"/>
  </cols>
  <sheetData>
    <row r="1" spans="1:3" ht="15.75" x14ac:dyDescent="0.25">
      <c r="A1" s="160" t="s">
        <v>548</v>
      </c>
      <c r="B1" s="161" t="s">
        <v>540</v>
      </c>
      <c r="C1" s="162" t="s">
        <v>496</v>
      </c>
    </row>
    <row r="2" spans="1:3" x14ac:dyDescent="0.2">
      <c r="A2" s="155" t="s">
        <v>240</v>
      </c>
      <c r="B2" s="155" t="s">
        <v>240</v>
      </c>
      <c r="C2" s="155" t="s">
        <v>240</v>
      </c>
    </row>
    <row r="3" spans="1:3" x14ac:dyDescent="0.2">
      <c r="A3" s="156" t="s">
        <v>241</v>
      </c>
      <c r="B3" s="157" t="s">
        <v>240</v>
      </c>
      <c r="C3" s="157" t="s">
        <v>240</v>
      </c>
    </row>
    <row r="4" spans="1:3" x14ac:dyDescent="0.2">
      <c r="A4" s="147" t="s">
        <v>553</v>
      </c>
      <c r="B4" s="147" t="s">
        <v>554</v>
      </c>
      <c r="C4" s="147" t="s">
        <v>555</v>
      </c>
    </row>
    <row r="5" spans="1:3" x14ac:dyDescent="0.2">
      <c r="A5" s="151" t="s">
        <v>342</v>
      </c>
      <c r="B5" s="151" t="s">
        <v>556</v>
      </c>
      <c r="C5" s="151" t="s">
        <v>355</v>
      </c>
    </row>
    <row r="6" spans="1:3" x14ac:dyDescent="0.2">
      <c r="A6" s="154" t="s">
        <v>547</v>
      </c>
      <c r="B6" s="154" t="s">
        <v>557</v>
      </c>
      <c r="C6" s="154" t="s">
        <v>396</v>
      </c>
    </row>
    <row r="7" spans="1:3" x14ac:dyDescent="0.2">
      <c r="A7" s="138"/>
      <c r="B7" s="138"/>
      <c r="C7" s="138"/>
    </row>
    <row r="8" spans="1:3" x14ac:dyDescent="0.2">
      <c r="A8" s="137"/>
      <c r="B8" s="137"/>
      <c r="C8" s="137"/>
    </row>
    <row r="9" spans="1:3" x14ac:dyDescent="0.2">
      <c r="A9" s="138"/>
      <c r="B9" s="138"/>
      <c r="C9" s="138"/>
    </row>
    <row r="10" spans="1:3" x14ac:dyDescent="0.2">
      <c r="A10" s="137"/>
      <c r="B10" s="137"/>
      <c r="C10" s="137"/>
    </row>
    <row r="11" spans="1:3" x14ac:dyDescent="0.2">
      <c r="A11" s="138"/>
      <c r="B11" s="138"/>
      <c r="C11" s="138"/>
    </row>
    <row r="12" spans="1:3" x14ac:dyDescent="0.2">
      <c r="A12" s="137"/>
      <c r="B12" s="137"/>
      <c r="C12" s="137"/>
    </row>
    <row r="13" spans="1:3" x14ac:dyDescent="0.2">
      <c r="A13" s="138"/>
      <c r="B13" s="138"/>
      <c r="C13" s="138"/>
    </row>
    <row r="14" spans="1:3" x14ac:dyDescent="0.2">
      <c r="A14" s="137"/>
      <c r="B14" s="137"/>
      <c r="C14" s="137"/>
    </row>
    <row r="15" spans="1:3" x14ac:dyDescent="0.2">
      <c r="A15" s="138"/>
      <c r="B15" s="138"/>
      <c r="C15" s="138"/>
    </row>
    <row r="16" spans="1:3" x14ac:dyDescent="0.2">
      <c r="A16" s="137"/>
      <c r="B16" s="137"/>
      <c r="C16" s="137"/>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000"/>
  </sheetPr>
  <dimension ref="A1:G15"/>
  <sheetViews>
    <sheetView workbookViewId="0">
      <selection sqref="A1:C1"/>
    </sheetView>
  </sheetViews>
  <sheetFormatPr defaultColWidth="40.42578125" defaultRowHeight="12.75" x14ac:dyDescent="0.2"/>
  <cols>
    <col min="2" max="2" width="20.7109375" customWidth="1"/>
    <col min="3" max="3" width="19.42578125" customWidth="1"/>
    <col min="4" max="4" width="16.5703125" customWidth="1"/>
    <col min="5" max="5" width="35.7109375" customWidth="1"/>
    <col min="6" max="6" width="10.42578125" customWidth="1"/>
    <col min="7" max="7" width="14.140625" customWidth="1"/>
  </cols>
  <sheetData>
    <row r="1" spans="1:7" ht="45.75" thickBot="1" x14ac:dyDescent="0.25">
      <c r="A1" s="305" t="s">
        <v>558</v>
      </c>
      <c r="B1" s="318"/>
      <c r="C1" s="318"/>
    </row>
    <row r="2" spans="1:7" ht="33" customHeight="1" thickBot="1" x14ac:dyDescent="0.3">
      <c r="A2" s="322" t="s">
        <v>559</v>
      </c>
      <c r="B2" s="323"/>
      <c r="C2" s="323"/>
      <c r="D2" s="323"/>
      <c r="E2" s="323"/>
      <c r="F2" s="323"/>
      <c r="G2" s="324"/>
    </row>
    <row r="3" spans="1:7" ht="15.75" x14ac:dyDescent="0.25">
      <c r="A3" s="111" t="s">
        <v>305</v>
      </c>
      <c r="B3" s="111" t="s">
        <v>306</v>
      </c>
      <c r="C3" s="111" t="s">
        <v>4095</v>
      </c>
      <c r="D3" s="111" t="s">
        <v>4096</v>
      </c>
      <c r="E3" s="111" t="s">
        <v>560</v>
      </c>
      <c r="F3" s="111" t="s">
        <v>561</v>
      </c>
      <c r="G3" s="111" t="s">
        <v>562</v>
      </c>
    </row>
    <row r="4" spans="1:7" x14ac:dyDescent="0.2">
      <c r="A4" s="155" t="s">
        <v>240</v>
      </c>
      <c r="B4" s="155" t="s">
        <v>240</v>
      </c>
      <c r="C4" s="155" t="s">
        <v>240</v>
      </c>
      <c r="D4" s="155"/>
      <c r="E4" s="155"/>
      <c r="F4" s="155"/>
      <c r="G4" s="155"/>
    </row>
    <row r="5" spans="1:7" x14ac:dyDescent="0.2">
      <c r="A5" s="156" t="s">
        <v>241</v>
      </c>
      <c r="B5" s="157" t="s">
        <v>240</v>
      </c>
      <c r="C5" s="157" t="s">
        <v>240</v>
      </c>
      <c r="D5" s="157"/>
      <c r="E5" s="157"/>
      <c r="F5" s="157"/>
      <c r="G5" s="157"/>
    </row>
    <row r="6" spans="1:7" x14ac:dyDescent="0.2">
      <c r="A6" s="154">
        <v>1.1000000000000001</v>
      </c>
      <c r="B6" s="155"/>
      <c r="C6" s="155" t="s">
        <v>563</v>
      </c>
      <c r="D6" s="155" t="s">
        <v>563</v>
      </c>
      <c r="E6" s="155" t="s">
        <v>564</v>
      </c>
      <c r="F6" s="155">
        <v>1</v>
      </c>
      <c r="G6" s="155" t="s">
        <v>565</v>
      </c>
    </row>
    <row r="7" spans="1:7" x14ac:dyDescent="0.2">
      <c r="A7" s="158" t="s">
        <v>566</v>
      </c>
      <c r="B7" s="157"/>
      <c r="C7" s="157" t="s">
        <v>563</v>
      </c>
      <c r="D7" s="157" t="s">
        <v>563</v>
      </c>
      <c r="E7" s="157" t="s">
        <v>564</v>
      </c>
      <c r="F7" s="157">
        <v>1</v>
      </c>
      <c r="G7" s="157" t="s">
        <v>565</v>
      </c>
    </row>
    <row r="8" spans="1:7" x14ac:dyDescent="0.2">
      <c r="A8" s="154" t="s">
        <v>567</v>
      </c>
      <c r="B8" s="155"/>
      <c r="C8" s="155" t="s">
        <v>563</v>
      </c>
      <c r="D8" s="155" t="s">
        <v>563</v>
      </c>
      <c r="E8" s="155" t="s">
        <v>568</v>
      </c>
      <c r="F8" s="155">
        <v>1</v>
      </c>
      <c r="G8" s="155" t="s">
        <v>565</v>
      </c>
    </row>
    <row r="9" spans="1:7" x14ac:dyDescent="0.2">
      <c r="A9" s="158">
        <v>2.1</v>
      </c>
      <c r="B9" s="157"/>
      <c r="C9" s="157" t="s">
        <v>563</v>
      </c>
      <c r="D9" s="157" t="s">
        <v>563</v>
      </c>
      <c r="E9" s="157" t="s">
        <v>564</v>
      </c>
      <c r="F9" s="157">
        <v>1</v>
      </c>
      <c r="G9" s="157" t="s">
        <v>565</v>
      </c>
    </row>
    <row r="10" spans="1:7" x14ac:dyDescent="0.2">
      <c r="A10" s="179"/>
      <c r="B10" s="179"/>
      <c r="C10" s="179"/>
      <c r="D10" s="179"/>
      <c r="E10" s="179"/>
      <c r="F10" s="179"/>
      <c r="G10" s="179"/>
    </row>
    <row r="11" spans="1:7" x14ac:dyDescent="0.2">
      <c r="A11" s="180"/>
      <c r="B11" s="181"/>
      <c r="C11" s="181"/>
      <c r="D11" s="181"/>
      <c r="E11" s="181"/>
      <c r="F11" s="181"/>
      <c r="G11" s="181"/>
    </row>
    <row r="12" spans="1:7" x14ac:dyDescent="0.2">
      <c r="A12" s="179"/>
      <c r="B12" s="179"/>
      <c r="C12" s="179"/>
      <c r="D12" s="179"/>
      <c r="E12" s="179"/>
      <c r="F12" s="179"/>
      <c r="G12" s="179"/>
    </row>
    <row r="13" spans="1:7" x14ac:dyDescent="0.2">
      <c r="A13" s="180"/>
      <c r="B13" s="181"/>
      <c r="C13" s="181"/>
      <c r="D13" s="181"/>
      <c r="E13" s="181"/>
      <c r="F13" s="181"/>
      <c r="G13" s="181"/>
    </row>
    <row r="14" spans="1:7" x14ac:dyDescent="0.2">
      <c r="A14" s="179"/>
      <c r="B14" s="179"/>
      <c r="C14" s="179"/>
      <c r="D14" s="179"/>
      <c r="E14" s="179"/>
      <c r="F14" s="179"/>
      <c r="G14" s="179"/>
    </row>
    <row r="15" spans="1:7" x14ac:dyDescent="0.2">
      <c r="A15" s="180"/>
      <c r="B15" s="181"/>
      <c r="C15" s="181"/>
      <c r="D15" s="181"/>
      <c r="E15" s="181"/>
      <c r="F15" s="181"/>
      <c r="G15" s="181"/>
    </row>
  </sheetData>
  <mergeCells count="2">
    <mergeCell ref="A2:G2"/>
    <mergeCell ref="A1:C1"/>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00"/>
  </sheetPr>
  <dimension ref="A1:WUJ336"/>
  <sheetViews>
    <sheetView showGridLines="0" zoomScaleNormal="100" workbookViewId="0">
      <selection sqref="A1:D1"/>
    </sheetView>
  </sheetViews>
  <sheetFormatPr defaultRowHeight="15" x14ac:dyDescent="0.2"/>
  <cols>
    <col min="1" max="1" width="35.28515625" style="49" customWidth="1"/>
    <col min="2" max="2" width="65.5703125" style="49" customWidth="1"/>
    <col min="3" max="3" width="17.140625" style="68" customWidth="1"/>
    <col min="4" max="4" width="23.140625" style="68" customWidth="1"/>
    <col min="14" max="230" width="9.140625" style="49"/>
    <col min="231" max="232" width="9.140625" style="49" hidden="1" customWidth="1"/>
    <col min="233" max="233" width="47.28515625" style="49" customWidth="1"/>
    <col min="234" max="234" width="9.140625" style="49" customWidth="1"/>
    <col min="235" max="235" width="11.85546875" style="49" customWidth="1"/>
    <col min="236" max="236" width="47.28515625" style="49" customWidth="1"/>
    <col min="237" max="237" width="2.28515625" style="49" customWidth="1"/>
    <col min="238" max="238" width="9.140625" style="49"/>
    <col min="239" max="239" width="59" style="49" bestFit="1" customWidth="1"/>
    <col min="240" max="240" width="9" style="49" bestFit="1" customWidth="1"/>
    <col min="241" max="242" width="9.140625" style="49"/>
    <col min="243" max="243" width="12.5703125" style="49" customWidth="1"/>
    <col min="244" max="486" width="9.140625" style="49"/>
    <col min="487" max="488" width="9.140625" style="49" hidden="1" customWidth="1"/>
    <col min="489" max="489" width="47.28515625" style="49" customWidth="1"/>
    <col min="490" max="490" width="9.140625" style="49" customWidth="1"/>
    <col min="491" max="491" width="11.85546875" style="49" customWidth="1"/>
    <col min="492" max="492" width="47.28515625" style="49" customWidth="1"/>
    <col min="493" max="493" width="2.28515625" style="49" customWidth="1"/>
    <col min="494" max="494" width="9.140625" style="49"/>
    <col min="495" max="495" width="59" style="49" bestFit="1" customWidth="1"/>
    <col min="496" max="496" width="9" style="49" bestFit="1" customWidth="1"/>
    <col min="497" max="498" width="9.140625" style="49"/>
    <col min="499" max="499" width="12.5703125" style="49" customWidth="1"/>
    <col min="500" max="742" width="9.140625" style="49"/>
    <col min="743" max="744" width="9.140625" style="49" hidden="1" customWidth="1"/>
    <col min="745" max="745" width="47.28515625" style="49" customWidth="1"/>
    <col min="746" max="746" width="9.140625" style="49" customWidth="1"/>
    <col min="747" max="747" width="11.85546875" style="49" customWidth="1"/>
    <col min="748" max="748" width="47.28515625" style="49" customWidth="1"/>
    <col min="749" max="749" width="2.28515625" style="49" customWidth="1"/>
    <col min="750" max="750" width="9.140625" style="49"/>
    <col min="751" max="751" width="59" style="49" bestFit="1" customWidth="1"/>
    <col min="752" max="752" width="9" style="49" bestFit="1" customWidth="1"/>
    <col min="753" max="754" width="9.140625" style="49"/>
    <col min="755" max="755" width="12.5703125" style="49" customWidth="1"/>
    <col min="756" max="998" width="9.140625" style="49"/>
    <col min="999" max="1000" width="9.140625" style="49" hidden="1" customWidth="1"/>
    <col min="1001" max="1001" width="47.28515625" style="49" customWidth="1"/>
    <col min="1002" max="1002" width="9.140625" style="49" customWidth="1"/>
    <col min="1003" max="1003" width="11.85546875" style="49" customWidth="1"/>
    <col min="1004" max="1004" width="47.28515625" style="49" customWidth="1"/>
    <col min="1005" max="1005" width="2.28515625" style="49" customWidth="1"/>
    <col min="1006" max="1006" width="9.140625" style="49"/>
    <col min="1007" max="1007" width="59" style="49" bestFit="1" customWidth="1"/>
    <col min="1008" max="1008" width="9" style="49" bestFit="1" customWidth="1"/>
    <col min="1009" max="1010" width="9.140625" style="49"/>
    <col min="1011" max="1011" width="12.5703125" style="49" customWidth="1"/>
    <col min="1012" max="1254" width="9.140625" style="49"/>
    <col min="1255" max="1256" width="9.140625" style="49" hidden="1" customWidth="1"/>
    <col min="1257" max="1257" width="47.28515625" style="49" customWidth="1"/>
    <col min="1258" max="1258" width="9.140625" style="49" customWidth="1"/>
    <col min="1259" max="1259" width="11.85546875" style="49" customWidth="1"/>
    <col min="1260" max="1260" width="47.28515625" style="49" customWidth="1"/>
    <col min="1261" max="1261" width="2.28515625" style="49" customWidth="1"/>
    <col min="1262" max="1262" width="9.140625" style="49"/>
    <col min="1263" max="1263" width="59" style="49" bestFit="1" customWidth="1"/>
    <col min="1264" max="1264" width="9" style="49" bestFit="1" customWidth="1"/>
    <col min="1265" max="1266" width="9.140625" style="49"/>
    <col min="1267" max="1267" width="12.5703125" style="49" customWidth="1"/>
    <col min="1268" max="1510" width="9.140625" style="49"/>
    <col min="1511" max="1512" width="9.140625" style="49" hidden="1" customWidth="1"/>
    <col min="1513" max="1513" width="47.28515625" style="49" customWidth="1"/>
    <col min="1514" max="1514" width="9.140625" style="49" customWidth="1"/>
    <col min="1515" max="1515" width="11.85546875" style="49" customWidth="1"/>
    <col min="1516" max="1516" width="47.28515625" style="49" customWidth="1"/>
    <col min="1517" max="1517" width="2.28515625" style="49" customWidth="1"/>
    <col min="1518" max="1518" width="9.140625" style="49"/>
    <col min="1519" max="1519" width="59" style="49" bestFit="1" customWidth="1"/>
    <col min="1520" max="1520" width="9" style="49" bestFit="1" customWidth="1"/>
    <col min="1521" max="1522" width="9.140625" style="49"/>
    <col min="1523" max="1523" width="12.5703125" style="49" customWidth="1"/>
    <col min="1524" max="1766" width="9.140625" style="49"/>
    <col min="1767" max="1768" width="9.140625" style="49" hidden="1" customWidth="1"/>
    <col min="1769" max="1769" width="47.28515625" style="49" customWidth="1"/>
    <col min="1770" max="1770" width="9.140625" style="49" customWidth="1"/>
    <col min="1771" max="1771" width="11.85546875" style="49" customWidth="1"/>
    <col min="1772" max="1772" width="47.28515625" style="49" customWidth="1"/>
    <col min="1773" max="1773" width="2.28515625" style="49" customWidth="1"/>
    <col min="1774" max="1774" width="9.140625" style="49"/>
    <col min="1775" max="1775" width="59" style="49" bestFit="1" customWidth="1"/>
    <col min="1776" max="1776" width="9" style="49" bestFit="1" customWidth="1"/>
    <col min="1777" max="1778" width="9.140625" style="49"/>
    <col min="1779" max="1779" width="12.5703125" style="49" customWidth="1"/>
    <col min="1780" max="2022" width="9.140625" style="49"/>
    <col min="2023" max="2024" width="9.140625" style="49" hidden="1" customWidth="1"/>
    <col min="2025" max="2025" width="47.28515625" style="49" customWidth="1"/>
    <col min="2026" max="2026" width="9.140625" style="49" customWidth="1"/>
    <col min="2027" max="2027" width="11.85546875" style="49" customWidth="1"/>
    <col min="2028" max="2028" width="47.28515625" style="49" customWidth="1"/>
    <col min="2029" max="2029" width="2.28515625" style="49" customWidth="1"/>
    <col min="2030" max="2030" width="9.140625" style="49"/>
    <col min="2031" max="2031" width="59" style="49" bestFit="1" customWidth="1"/>
    <col min="2032" max="2032" width="9" style="49" bestFit="1" customWidth="1"/>
    <col min="2033" max="2034" width="9.140625" style="49"/>
    <col min="2035" max="2035" width="12.5703125" style="49" customWidth="1"/>
    <col min="2036" max="2278" width="9.140625" style="49"/>
    <col min="2279" max="2280" width="9.140625" style="49" hidden="1" customWidth="1"/>
    <col min="2281" max="2281" width="47.28515625" style="49" customWidth="1"/>
    <col min="2282" max="2282" width="9.140625" style="49" customWidth="1"/>
    <col min="2283" max="2283" width="11.85546875" style="49" customWidth="1"/>
    <col min="2284" max="2284" width="47.28515625" style="49" customWidth="1"/>
    <col min="2285" max="2285" width="2.28515625" style="49" customWidth="1"/>
    <col min="2286" max="2286" width="9.140625" style="49"/>
    <col min="2287" max="2287" width="59" style="49" bestFit="1" customWidth="1"/>
    <col min="2288" max="2288" width="9" style="49" bestFit="1" customWidth="1"/>
    <col min="2289" max="2290" width="9.140625" style="49"/>
    <col min="2291" max="2291" width="12.5703125" style="49" customWidth="1"/>
    <col min="2292" max="2534" width="9.140625" style="49"/>
    <col min="2535" max="2536" width="9.140625" style="49" hidden="1" customWidth="1"/>
    <col min="2537" max="2537" width="47.28515625" style="49" customWidth="1"/>
    <col min="2538" max="2538" width="9.140625" style="49" customWidth="1"/>
    <col min="2539" max="2539" width="11.85546875" style="49" customWidth="1"/>
    <col min="2540" max="2540" width="47.28515625" style="49" customWidth="1"/>
    <col min="2541" max="2541" width="2.28515625" style="49" customWidth="1"/>
    <col min="2542" max="2542" width="9.140625" style="49"/>
    <col min="2543" max="2543" width="59" style="49" bestFit="1" customWidth="1"/>
    <col min="2544" max="2544" width="9" style="49" bestFit="1" customWidth="1"/>
    <col min="2545" max="2546" width="9.140625" style="49"/>
    <col min="2547" max="2547" width="12.5703125" style="49" customWidth="1"/>
    <col min="2548" max="2790" width="9.140625" style="49"/>
    <col min="2791" max="2792" width="9.140625" style="49" hidden="1" customWidth="1"/>
    <col min="2793" max="2793" width="47.28515625" style="49" customWidth="1"/>
    <col min="2794" max="2794" width="9.140625" style="49" customWidth="1"/>
    <col min="2795" max="2795" width="11.85546875" style="49" customWidth="1"/>
    <col min="2796" max="2796" width="47.28515625" style="49" customWidth="1"/>
    <col min="2797" max="2797" width="2.28515625" style="49" customWidth="1"/>
    <col min="2798" max="2798" width="9.140625" style="49"/>
    <col min="2799" max="2799" width="59" style="49" bestFit="1" customWidth="1"/>
    <col min="2800" max="2800" width="9" style="49" bestFit="1" customWidth="1"/>
    <col min="2801" max="2802" width="9.140625" style="49"/>
    <col min="2803" max="2803" width="12.5703125" style="49" customWidth="1"/>
    <col min="2804" max="3046" width="9.140625" style="49"/>
    <col min="3047" max="3048" width="9.140625" style="49" hidden="1" customWidth="1"/>
    <col min="3049" max="3049" width="47.28515625" style="49" customWidth="1"/>
    <col min="3050" max="3050" width="9.140625" style="49" customWidth="1"/>
    <col min="3051" max="3051" width="11.85546875" style="49" customWidth="1"/>
    <col min="3052" max="3052" width="47.28515625" style="49" customWidth="1"/>
    <col min="3053" max="3053" width="2.28515625" style="49" customWidth="1"/>
    <col min="3054" max="3054" width="9.140625" style="49"/>
    <col min="3055" max="3055" width="59" style="49" bestFit="1" customWidth="1"/>
    <col min="3056" max="3056" width="9" style="49" bestFit="1" customWidth="1"/>
    <col min="3057" max="3058" width="9.140625" style="49"/>
    <col min="3059" max="3059" width="12.5703125" style="49" customWidth="1"/>
    <col min="3060" max="3302" width="9.140625" style="49"/>
    <col min="3303" max="3304" width="9.140625" style="49" hidden="1" customWidth="1"/>
    <col min="3305" max="3305" width="47.28515625" style="49" customWidth="1"/>
    <col min="3306" max="3306" width="9.140625" style="49" customWidth="1"/>
    <col min="3307" max="3307" width="11.85546875" style="49" customWidth="1"/>
    <col min="3308" max="3308" width="47.28515625" style="49" customWidth="1"/>
    <col min="3309" max="3309" width="2.28515625" style="49" customWidth="1"/>
    <col min="3310" max="3310" width="9.140625" style="49"/>
    <col min="3311" max="3311" width="59" style="49" bestFit="1" customWidth="1"/>
    <col min="3312" max="3312" width="9" style="49" bestFit="1" customWidth="1"/>
    <col min="3313" max="3314" width="9.140625" style="49"/>
    <col min="3315" max="3315" width="12.5703125" style="49" customWidth="1"/>
    <col min="3316" max="3558" width="9.140625" style="49"/>
    <col min="3559" max="3560" width="9.140625" style="49" hidden="1" customWidth="1"/>
    <col min="3561" max="3561" width="47.28515625" style="49" customWidth="1"/>
    <col min="3562" max="3562" width="9.140625" style="49" customWidth="1"/>
    <col min="3563" max="3563" width="11.85546875" style="49" customWidth="1"/>
    <col min="3564" max="3564" width="47.28515625" style="49" customWidth="1"/>
    <col min="3565" max="3565" width="2.28515625" style="49" customWidth="1"/>
    <col min="3566" max="3566" width="9.140625" style="49"/>
    <col min="3567" max="3567" width="59" style="49" bestFit="1" customWidth="1"/>
    <col min="3568" max="3568" width="9" style="49" bestFit="1" customWidth="1"/>
    <col min="3569" max="3570" width="9.140625" style="49"/>
    <col min="3571" max="3571" width="12.5703125" style="49" customWidth="1"/>
    <col min="3572" max="3814" width="9.140625" style="49"/>
    <col min="3815" max="3816" width="9.140625" style="49" hidden="1" customWidth="1"/>
    <col min="3817" max="3817" width="47.28515625" style="49" customWidth="1"/>
    <col min="3818" max="3818" width="9.140625" style="49" customWidth="1"/>
    <col min="3819" max="3819" width="11.85546875" style="49" customWidth="1"/>
    <col min="3820" max="3820" width="47.28515625" style="49" customWidth="1"/>
    <col min="3821" max="3821" width="2.28515625" style="49" customWidth="1"/>
    <col min="3822" max="3822" width="9.140625" style="49"/>
    <col min="3823" max="3823" width="59" style="49" bestFit="1" customWidth="1"/>
    <col min="3824" max="3824" width="9" style="49" bestFit="1" customWidth="1"/>
    <col min="3825" max="3826" width="9.140625" style="49"/>
    <col min="3827" max="3827" width="12.5703125" style="49" customWidth="1"/>
    <col min="3828" max="4070" width="9.140625" style="49"/>
    <col min="4071" max="4072" width="9.140625" style="49" hidden="1" customWidth="1"/>
    <col min="4073" max="4073" width="47.28515625" style="49" customWidth="1"/>
    <col min="4074" max="4074" width="9.140625" style="49" customWidth="1"/>
    <col min="4075" max="4075" width="11.85546875" style="49" customWidth="1"/>
    <col min="4076" max="4076" width="47.28515625" style="49" customWidth="1"/>
    <col min="4077" max="4077" width="2.28515625" style="49" customWidth="1"/>
    <col min="4078" max="4078" width="9.140625" style="49"/>
    <col min="4079" max="4079" width="59" style="49" bestFit="1" customWidth="1"/>
    <col min="4080" max="4080" width="9" style="49" bestFit="1" customWidth="1"/>
    <col min="4081" max="4082" width="9.140625" style="49"/>
    <col min="4083" max="4083" width="12.5703125" style="49" customWidth="1"/>
    <col min="4084" max="4326" width="9.140625" style="49"/>
    <col min="4327" max="4328" width="9.140625" style="49" hidden="1" customWidth="1"/>
    <col min="4329" max="4329" width="47.28515625" style="49" customWidth="1"/>
    <col min="4330" max="4330" width="9.140625" style="49" customWidth="1"/>
    <col min="4331" max="4331" width="11.85546875" style="49" customWidth="1"/>
    <col min="4332" max="4332" width="47.28515625" style="49" customWidth="1"/>
    <col min="4333" max="4333" width="2.28515625" style="49" customWidth="1"/>
    <col min="4334" max="4334" width="9.140625" style="49"/>
    <col min="4335" max="4335" width="59" style="49" bestFit="1" customWidth="1"/>
    <col min="4336" max="4336" width="9" style="49" bestFit="1" customWidth="1"/>
    <col min="4337" max="4338" width="9.140625" style="49"/>
    <col min="4339" max="4339" width="12.5703125" style="49" customWidth="1"/>
    <col min="4340" max="4582" width="9.140625" style="49"/>
    <col min="4583" max="4584" width="9.140625" style="49" hidden="1" customWidth="1"/>
    <col min="4585" max="4585" width="47.28515625" style="49" customWidth="1"/>
    <col min="4586" max="4586" width="9.140625" style="49" customWidth="1"/>
    <col min="4587" max="4587" width="11.85546875" style="49" customWidth="1"/>
    <col min="4588" max="4588" width="47.28515625" style="49" customWidth="1"/>
    <col min="4589" max="4589" width="2.28515625" style="49" customWidth="1"/>
    <col min="4590" max="4590" width="9.140625" style="49"/>
    <col min="4591" max="4591" width="59" style="49" bestFit="1" customWidth="1"/>
    <col min="4592" max="4592" width="9" style="49" bestFit="1" customWidth="1"/>
    <col min="4593" max="4594" width="9.140625" style="49"/>
    <col min="4595" max="4595" width="12.5703125" style="49" customWidth="1"/>
    <col min="4596" max="4838" width="9.140625" style="49"/>
    <col min="4839" max="4840" width="9.140625" style="49" hidden="1" customWidth="1"/>
    <col min="4841" max="4841" width="47.28515625" style="49" customWidth="1"/>
    <col min="4842" max="4842" width="9.140625" style="49" customWidth="1"/>
    <col min="4843" max="4843" width="11.85546875" style="49" customWidth="1"/>
    <col min="4844" max="4844" width="47.28515625" style="49" customWidth="1"/>
    <col min="4845" max="4845" width="2.28515625" style="49" customWidth="1"/>
    <col min="4846" max="4846" width="9.140625" style="49"/>
    <col min="4847" max="4847" width="59" style="49" bestFit="1" customWidth="1"/>
    <col min="4848" max="4848" width="9" style="49" bestFit="1" customWidth="1"/>
    <col min="4849" max="4850" width="9.140625" style="49"/>
    <col min="4851" max="4851" width="12.5703125" style="49" customWidth="1"/>
    <col min="4852" max="5094" width="9.140625" style="49"/>
    <col min="5095" max="5096" width="9.140625" style="49" hidden="1" customWidth="1"/>
    <col min="5097" max="5097" width="47.28515625" style="49" customWidth="1"/>
    <col min="5098" max="5098" width="9.140625" style="49" customWidth="1"/>
    <col min="5099" max="5099" width="11.85546875" style="49" customWidth="1"/>
    <col min="5100" max="5100" width="47.28515625" style="49" customWidth="1"/>
    <col min="5101" max="5101" width="2.28515625" style="49" customWidth="1"/>
    <col min="5102" max="5102" width="9.140625" style="49"/>
    <col min="5103" max="5103" width="59" style="49" bestFit="1" customWidth="1"/>
    <col min="5104" max="5104" width="9" style="49" bestFit="1" customWidth="1"/>
    <col min="5105" max="5106" width="9.140625" style="49"/>
    <col min="5107" max="5107" width="12.5703125" style="49" customWidth="1"/>
    <col min="5108" max="5350" width="9.140625" style="49"/>
    <col min="5351" max="5352" width="9.140625" style="49" hidden="1" customWidth="1"/>
    <col min="5353" max="5353" width="47.28515625" style="49" customWidth="1"/>
    <col min="5354" max="5354" width="9.140625" style="49" customWidth="1"/>
    <col min="5355" max="5355" width="11.85546875" style="49" customWidth="1"/>
    <col min="5356" max="5356" width="47.28515625" style="49" customWidth="1"/>
    <col min="5357" max="5357" width="2.28515625" style="49" customWidth="1"/>
    <col min="5358" max="5358" width="9.140625" style="49"/>
    <col min="5359" max="5359" width="59" style="49" bestFit="1" customWidth="1"/>
    <col min="5360" max="5360" width="9" style="49" bestFit="1" customWidth="1"/>
    <col min="5361" max="5362" width="9.140625" style="49"/>
    <col min="5363" max="5363" width="12.5703125" style="49" customWidth="1"/>
    <col min="5364" max="5606" width="9.140625" style="49"/>
    <col min="5607" max="5608" width="9.140625" style="49" hidden="1" customWidth="1"/>
    <col min="5609" max="5609" width="47.28515625" style="49" customWidth="1"/>
    <col min="5610" max="5610" width="9.140625" style="49" customWidth="1"/>
    <col min="5611" max="5611" width="11.85546875" style="49" customWidth="1"/>
    <col min="5612" max="5612" width="47.28515625" style="49" customWidth="1"/>
    <col min="5613" max="5613" width="2.28515625" style="49" customWidth="1"/>
    <col min="5614" max="5614" width="9.140625" style="49"/>
    <col min="5615" max="5615" width="59" style="49" bestFit="1" customWidth="1"/>
    <col min="5616" max="5616" width="9" style="49" bestFit="1" customWidth="1"/>
    <col min="5617" max="5618" width="9.140625" style="49"/>
    <col min="5619" max="5619" width="12.5703125" style="49" customWidth="1"/>
    <col min="5620" max="5862" width="9.140625" style="49"/>
    <col min="5863" max="5864" width="9.140625" style="49" hidden="1" customWidth="1"/>
    <col min="5865" max="5865" width="47.28515625" style="49" customWidth="1"/>
    <col min="5866" max="5866" width="9.140625" style="49" customWidth="1"/>
    <col min="5867" max="5867" width="11.85546875" style="49" customWidth="1"/>
    <col min="5868" max="5868" width="47.28515625" style="49" customWidth="1"/>
    <col min="5869" max="5869" width="2.28515625" style="49" customWidth="1"/>
    <col min="5870" max="5870" width="9.140625" style="49"/>
    <col min="5871" max="5871" width="59" style="49" bestFit="1" customWidth="1"/>
    <col min="5872" max="5872" width="9" style="49" bestFit="1" customWidth="1"/>
    <col min="5873" max="5874" width="9.140625" style="49"/>
    <col min="5875" max="5875" width="12.5703125" style="49" customWidth="1"/>
    <col min="5876" max="6118" width="9.140625" style="49"/>
    <col min="6119" max="6120" width="9.140625" style="49" hidden="1" customWidth="1"/>
    <col min="6121" max="6121" width="47.28515625" style="49" customWidth="1"/>
    <col min="6122" max="6122" width="9.140625" style="49" customWidth="1"/>
    <col min="6123" max="6123" width="11.85546875" style="49" customWidth="1"/>
    <col min="6124" max="6124" width="47.28515625" style="49" customWidth="1"/>
    <col min="6125" max="6125" width="2.28515625" style="49" customWidth="1"/>
    <col min="6126" max="6126" width="9.140625" style="49"/>
    <col min="6127" max="6127" width="59" style="49" bestFit="1" customWidth="1"/>
    <col min="6128" max="6128" width="9" style="49" bestFit="1" customWidth="1"/>
    <col min="6129" max="6130" width="9.140625" style="49"/>
    <col min="6131" max="6131" width="12.5703125" style="49" customWidth="1"/>
    <col min="6132" max="6374" width="9.140625" style="49"/>
    <col min="6375" max="6376" width="9.140625" style="49" hidden="1" customWidth="1"/>
    <col min="6377" max="6377" width="47.28515625" style="49" customWidth="1"/>
    <col min="6378" max="6378" width="9.140625" style="49" customWidth="1"/>
    <col min="6379" max="6379" width="11.85546875" style="49" customWidth="1"/>
    <col min="6380" max="6380" width="47.28515625" style="49" customWidth="1"/>
    <col min="6381" max="6381" width="2.28515625" style="49" customWidth="1"/>
    <col min="6382" max="6382" width="9.140625" style="49"/>
    <col min="6383" max="6383" width="59" style="49" bestFit="1" customWidth="1"/>
    <col min="6384" max="6384" width="9" style="49" bestFit="1" customWidth="1"/>
    <col min="6385" max="6386" width="9.140625" style="49"/>
    <col min="6387" max="6387" width="12.5703125" style="49" customWidth="1"/>
    <col min="6388" max="6630" width="9.140625" style="49"/>
    <col min="6631" max="6632" width="9.140625" style="49" hidden="1" customWidth="1"/>
    <col min="6633" max="6633" width="47.28515625" style="49" customWidth="1"/>
    <col min="6634" max="6634" width="9.140625" style="49" customWidth="1"/>
    <col min="6635" max="6635" width="11.85546875" style="49" customWidth="1"/>
    <col min="6636" max="6636" width="47.28515625" style="49" customWidth="1"/>
    <col min="6637" max="6637" width="2.28515625" style="49" customWidth="1"/>
    <col min="6638" max="6638" width="9.140625" style="49"/>
    <col min="6639" max="6639" width="59" style="49" bestFit="1" customWidth="1"/>
    <col min="6640" max="6640" width="9" style="49" bestFit="1" customWidth="1"/>
    <col min="6641" max="6642" width="9.140625" style="49"/>
    <col min="6643" max="6643" width="12.5703125" style="49" customWidth="1"/>
    <col min="6644" max="6886" width="9.140625" style="49"/>
    <col min="6887" max="6888" width="9.140625" style="49" hidden="1" customWidth="1"/>
    <col min="6889" max="6889" width="47.28515625" style="49" customWidth="1"/>
    <col min="6890" max="6890" width="9.140625" style="49" customWidth="1"/>
    <col min="6891" max="6891" width="11.85546875" style="49" customWidth="1"/>
    <col min="6892" max="6892" width="47.28515625" style="49" customWidth="1"/>
    <col min="6893" max="6893" width="2.28515625" style="49" customWidth="1"/>
    <col min="6894" max="6894" width="9.140625" style="49"/>
    <col min="6895" max="6895" width="59" style="49" bestFit="1" customWidth="1"/>
    <col min="6896" max="6896" width="9" style="49" bestFit="1" customWidth="1"/>
    <col min="6897" max="6898" width="9.140625" style="49"/>
    <col min="6899" max="6899" width="12.5703125" style="49" customWidth="1"/>
    <col min="6900" max="7142" width="9.140625" style="49"/>
    <col min="7143" max="7144" width="9.140625" style="49" hidden="1" customWidth="1"/>
    <col min="7145" max="7145" width="47.28515625" style="49" customWidth="1"/>
    <col min="7146" max="7146" width="9.140625" style="49" customWidth="1"/>
    <col min="7147" max="7147" width="11.85546875" style="49" customWidth="1"/>
    <col min="7148" max="7148" width="47.28515625" style="49" customWidth="1"/>
    <col min="7149" max="7149" width="2.28515625" style="49" customWidth="1"/>
    <col min="7150" max="7150" width="9.140625" style="49"/>
    <col min="7151" max="7151" width="59" style="49" bestFit="1" customWidth="1"/>
    <col min="7152" max="7152" width="9" style="49" bestFit="1" customWidth="1"/>
    <col min="7153" max="7154" width="9.140625" style="49"/>
    <col min="7155" max="7155" width="12.5703125" style="49" customWidth="1"/>
    <col min="7156" max="7398" width="9.140625" style="49"/>
    <col min="7399" max="7400" width="9.140625" style="49" hidden="1" customWidth="1"/>
    <col min="7401" max="7401" width="47.28515625" style="49" customWidth="1"/>
    <col min="7402" max="7402" width="9.140625" style="49" customWidth="1"/>
    <col min="7403" max="7403" width="11.85546875" style="49" customWidth="1"/>
    <col min="7404" max="7404" width="47.28515625" style="49" customWidth="1"/>
    <col min="7405" max="7405" width="2.28515625" style="49" customWidth="1"/>
    <col min="7406" max="7406" width="9.140625" style="49"/>
    <col min="7407" max="7407" width="59" style="49" bestFit="1" customWidth="1"/>
    <col min="7408" max="7408" width="9" style="49" bestFit="1" customWidth="1"/>
    <col min="7409" max="7410" width="9.140625" style="49"/>
    <col min="7411" max="7411" width="12.5703125" style="49" customWidth="1"/>
    <col min="7412" max="7654" width="9.140625" style="49"/>
    <col min="7655" max="7656" width="9.140625" style="49" hidden="1" customWidth="1"/>
    <col min="7657" max="7657" width="47.28515625" style="49" customWidth="1"/>
    <col min="7658" max="7658" width="9.140625" style="49" customWidth="1"/>
    <col min="7659" max="7659" width="11.85546875" style="49" customWidth="1"/>
    <col min="7660" max="7660" width="47.28515625" style="49" customWidth="1"/>
    <col min="7661" max="7661" width="2.28515625" style="49" customWidth="1"/>
    <col min="7662" max="7662" width="9.140625" style="49"/>
    <col min="7663" max="7663" width="59" style="49" bestFit="1" customWidth="1"/>
    <col min="7664" max="7664" width="9" style="49" bestFit="1" customWidth="1"/>
    <col min="7665" max="7666" width="9.140625" style="49"/>
    <col min="7667" max="7667" width="12.5703125" style="49" customWidth="1"/>
    <col min="7668" max="7910" width="9.140625" style="49"/>
    <col min="7911" max="7912" width="9.140625" style="49" hidden="1" customWidth="1"/>
    <col min="7913" max="7913" width="47.28515625" style="49" customWidth="1"/>
    <col min="7914" max="7914" width="9.140625" style="49" customWidth="1"/>
    <col min="7915" max="7915" width="11.85546875" style="49" customWidth="1"/>
    <col min="7916" max="7916" width="47.28515625" style="49" customWidth="1"/>
    <col min="7917" max="7917" width="2.28515625" style="49" customWidth="1"/>
    <col min="7918" max="7918" width="9.140625" style="49"/>
    <col min="7919" max="7919" width="59" style="49" bestFit="1" customWidth="1"/>
    <col min="7920" max="7920" width="9" style="49" bestFit="1" customWidth="1"/>
    <col min="7921" max="7922" width="9.140625" style="49"/>
    <col min="7923" max="7923" width="12.5703125" style="49" customWidth="1"/>
    <col min="7924" max="8166" width="9.140625" style="49"/>
    <col min="8167" max="8168" width="9.140625" style="49" hidden="1" customWidth="1"/>
    <col min="8169" max="8169" width="47.28515625" style="49" customWidth="1"/>
    <col min="8170" max="8170" width="9.140625" style="49" customWidth="1"/>
    <col min="8171" max="8171" width="11.85546875" style="49" customWidth="1"/>
    <col min="8172" max="8172" width="47.28515625" style="49" customWidth="1"/>
    <col min="8173" max="8173" width="2.28515625" style="49" customWidth="1"/>
    <col min="8174" max="8174" width="9.140625" style="49"/>
    <col min="8175" max="8175" width="59" style="49" bestFit="1" customWidth="1"/>
    <col min="8176" max="8176" width="9" style="49" bestFit="1" customWidth="1"/>
    <col min="8177" max="8178" width="9.140625" style="49"/>
    <col min="8179" max="8179" width="12.5703125" style="49" customWidth="1"/>
    <col min="8180" max="8422" width="9.140625" style="49"/>
    <col min="8423" max="8424" width="9.140625" style="49" hidden="1" customWidth="1"/>
    <col min="8425" max="8425" width="47.28515625" style="49" customWidth="1"/>
    <col min="8426" max="8426" width="9.140625" style="49" customWidth="1"/>
    <col min="8427" max="8427" width="11.85546875" style="49" customWidth="1"/>
    <col min="8428" max="8428" width="47.28515625" style="49" customWidth="1"/>
    <col min="8429" max="8429" width="2.28515625" style="49" customWidth="1"/>
    <col min="8430" max="8430" width="9.140625" style="49"/>
    <col min="8431" max="8431" width="59" style="49" bestFit="1" customWidth="1"/>
    <col min="8432" max="8432" width="9" style="49" bestFit="1" customWidth="1"/>
    <col min="8433" max="8434" width="9.140625" style="49"/>
    <col min="8435" max="8435" width="12.5703125" style="49" customWidth="1"/>
    <col min="8436" max="8678" width="9.140625" style="49"/>
    <col min="8679" max="8680" width="9.140625" style="49" hidden="1" customWidth="1"/>
    <col min="8681" max="8681" width="47.28515625" style="49" customWidth="1"/>
    <col min="8682" max="8682" width="9.140625" style="49" customWidth="1"/>
    <col min="8683" max="8683" width="11.85546875" style="49" customWidth="1"/>
    <col min="8684" max="8684" width="47.28515625" style="49" customWidth="1"/>
    <col min="8685" max="8685" width="2.28515625" style="49" customWidth="1"/>
    <col min="8686" max="8686" width="9.140625" style="49"/>
    <col min="8687" max="8687" width="59" style="49" bestFit="1" customWidth="1"/>
    <col min="8688" max="8688" width="9" style="49" bestFit="1" customWidth="1"/>
    <col min="8689" max="8690" width="9.140625" style="49"/>
    <col min="8691" max="8691" width="12.5703125" style="49" customWidth="1"/>
    <col min="8692" max="8934" width="9.140625" style="49"/>
    <col min="8935" max="8936" width="9.140625" style="49" hidden="1" customWidth="1"/>
    <col min="8937" max="8937" width="47.28515625" style="49" customWidth="1"/>
    <col min="8938" max="8938" width="9.140625" style="49" customWidth="1"/>
    <col min="8939" max="8939" width="11.85546875" style="49" customWidth="1"/>
    <col min="8940" max="8940" width="47.28515625" style="49" customWidth="1"/>
    <col min="8941" max="8941" width="2.28515625" style="49" customWidth="1"/>
    <col min="8942" max="8942" width="9.140625" style="49"/>
    <col min="8943" max="8943" width="59" style="49" bestFit="1" customWidth="1"/>
    <col min="8944" max="8944" width="9" style="49" bestFit="1" customWidth="1"/>
    <col min="8945" max="8946" width="9.140625" style="49"/>
    <col min="8947" max="8947" width="12.5703125" style="49" customWidth="1"/>
    <col min="8948" max="9190" width="9.140625" style="49"/>
    <col min="9191" max="9192" width="9.140625" style="49" hidden="1" customWidth="1"/>
    <col min="9193" max="9193" width="47.28515625" style="49" customWidth="1"/>
    <col min="9194" max="9194" width="9.140625" style="49" customWidth="1"/>
    <col min="9195" max="9195" width="11.85546875" style="49" customWidth="1"/>
    <col min="9196" max="9196" width="47.28515625" style="49" customWidth="1"/>
    <col min="9197" max="9197" width="2.28515625" style="49" customWidth="1"/>
    <col min="9198" max="9198" width="9.140625" style="49"/>
    <col min="9199" max="9199" width="59" style="49" bestFit="1" customWidth="1"/>
    <col min="9200" max="9200" width="9" style="49" bestFit="1" customWidth="1"/>
    <col min="9201" max="9202" width="9.140625" style="49"/>
    <col min="9203" max="9203" width="12.5703125" style="49" customWidth="1"/>
    <col min="9204" max="9446" width="9.140625" style="49"/>
    <col min="9447" max="9448" width="9.140625" style="49" hidden="1" customWidth="1"/>
    <col min="9449" max="9449" width="47.28515625" style="49" customWidth="1"/>
    <col min="9450" max="9450" width="9.140625" style="49" customWidth="1"/>
    <col min="9451" max="9451" width="11.85546875" style="49" customWidth="1"/>
    <col min="9452" max="9452" width="47.28515625" style="49" customWidth="1"/>
    <col min="9453" max="9453" width="2.28515625" style="49" customWidth="1"/>
    <col min="9454" max="9454" width="9.140625" style="49"/>
    <col min="9455" max="9455" width="59" style="49" bestFit="1" customWidth="1"/>
    <col min="9456" max="9456" width="9" style="49" bestFit="1" customWidth="1"/>
    <col min="9457" max="9458" width="9.140625" style="49"/>
    <col min="9459" max="9459" width="12.5703125" style="49" customWidth="1"/>
    <col min="9460" max="9702" width="9.140625" style="49"/>
    <col min="9703" max="9704" width="9.140625" style="49" hidden="1" customWidth="1"/>
    <col min="9705" max="9705" width="47.28515625" style="49" customWidth="1"/>
    <col min="9706" max="9706" width="9.140625" style="49" customWidth="1"/>
    <col min="9707" max="9707" width="11.85546875" style="49" customWidth="1"/>
    <col min="9708" max="9708" width="47.28515625" style="49" customWidth="1"/>
    <col min="9709" max="9709" width="2.28515625" style="49" customWidth="1"/>
    <col min="9710" max="9710" width="9.140625" style="49"/>
    <col min="9711" max="9711" width="59" style="49" bestFit="1" customWidth="1"/>
    <col min="9712" max="9712" width="9" style="49" bestFit="1" customWidth="1"/>
    <col min="9713" max="9714" width="9.140625" style="49"/>
    <col min="9715" max="9715" width="12.5703125" style="49" customWidth="1"/>
    <col min="9716" max="9958" width="9.140625" style="49"/>
    <col min="9959" max="9960" width="9.140625" style="49" hidden="1" customWidth="1"/>
    <col min="9961" max="9961" width="47.28515625" style="49" customWidth="1"/>
    <col min="9962" max="9962" width="9.140625" style="49" customWidth="1"/>
    <col min="9963" max="9963" width="11.85546875" style="49" customWidth="1"/>
    <col min="9964" max="9964" width="47.28515625" style="49" customWidth="1"/>
    <col min="9965" max="9965" width="2.28515625" style="49" customWidth="1"/>
    <col min="9966" max="9966" width="9.140625" style="49"/>
    <col min="9967" max="9967" width="59" style="49" bestFit="1" customWidth="1"/>
    <col min="9968" max="9968" width="9" style="49" bestFit="1" customWidth="1"/>
    <col min="9969" max="9970" width="9.140625" style="49"/>
    <col min="9971" max="9971" width="12.5703125" style="49" customWidth="1"/>
    <col min="9972" max="10214" width="9.140625" style="49"/>
    <col min="10215" max="10216" width="9.140625" style="49" hidden="1" customWidth="1"/>
    <col min="10217" max="10217" width="47.28515625" style="49" customWidth="1"/>
    <col min="10218" max="10218" width="9.140625" style="49" customWidth="1"/>
    <col min="10219" max="10219" width="11.85546875" style="49" customWidth="1"/>
    <col min="10220" max="10220" width="47.28515625" style="49" customWidth="1"/>
    <col min="10221" max="10221" width="2.28515625" style="49" customWidth="1"/>
    <col min="10222" max="10222" width="9.140625" style="49"/>
    <col min="10223" max="10223" width="59" style="49" bestFit="1" customWidth="1"/>
    <col min="10224" max="10224" width="9" style="49" bestFit="1" customWidth="1"/>
    <col min="10225" max="10226" width="9.140625" style="49"/>
    <col min="10227" max="10227" width="12.5703125" style="49" customWidth="1"/>
    <col min="10228" max="10470" width="9.140625" style="49"/>
    <col min="10471" max="10472" width="9.140625" style="49" hidden="1" customWidth="1"/>
    <col min="10473" max="10473" width="47.28515625" style="49" customWidth="1"/>
    <col min="10474" max="10474" width="9.140625" style="49" customWidth="1"/>
    <col min="10475" max="10475" width="11.85546875" style="49" customWidth="1"/>
    <col min="10476" max="10476" width="47.28515625" style="49" customWidth="1"/>
    <col min="10477" max="10477" width="2.28515625" style="49" customWidth="1"/>
    <col min="10478" max="10478" width="9.140625" style="49"/>
    <col min="10479" max="10479" width="59" style="49" bestFit="1" customWidth="1"/>
    <col min="10480" max="10480" width="9" style="49" bestFit="1" customWidth="1"/>
    <col min="10481" max="10482" width="9.140625" style="49"/>
    <col min="10483" max="10483" width="12.5703125" style="49" customWidth="1"/>
    <col min="10484" max="10726" width="9.140625" style="49"/>
    <col min="10727" max="10728" width="9.140625" style="49" hidden="1" customWidth="1"/>
    <col min="10729" max="10729" width="47.28515625" style="49" customWidth="1"/>
    <col min="10730" max="10730" width="9.140625" style="49" customWidth="1"/>
    <col min="10731" max="10731" width="11.85546875" style="49" customWidth="1"/>
    <col min="10732" max="10732" width="47.28515625" style="49" customWidth="1"/>
    <col min="10733" max="10733" width="2.28515625" style="49" customWidth="1"/>
    <col min="10734" max="10734" width="9.140625" style="49"/>
    <col min="10735" max="10735" width="59" style="49" bestFit="1" customWidth="1"/>
    <col min="10736" max="10736" width="9" style="49" bestFit="1" customWidth="1"/>
    <col min="10737" max="10738" width="9.140625" style="49"/>
    <col min="10739" max="10739" width="12.5703125" style="49" customWidth="1"/>
    <col min="10740" max="10982" width="9.140625" style="49"/>
    <col min="10983" max="10984" width="9.140625" style="49" hidden="1" customWidth="1"/>
    <col min="10985" max="10985" width="47.28515625" style="49" customWidth="1"/>
    <col min="10986" max="10986" width="9.140625" style="49" customWidth="1"/>
    <col min="10987" max="10987" width="11.85546875" style="49" customWidth="1"/>
    <col min="10988" max="10988" width="47.28515625" style="49" customWidth="1"/>
    <col min="10989" max="10989" width="2.28515625" style="49" customWidth="1"/>
    <col min="10990" max="10990" width="9.140625" style="49"/>
    <col min="10991" max="10991" width="59" style="49" bestFit="1" customWidth="1"/>
    <col min="10992" max="10992" width="9" style="49" bestFit="1" customWidth="1"/>
    <col min="10993" max="10994" width="9.140625" style="49"/>
    <col min="10995" max="10995" width="12.5703125" style="49" customWidth="1"/>
    <col min="10996" max="11238" width="9.140625" style="49"/>
    <col min="11239" max="11240" width="9.140625" style="49" hidden="1" customWidth="1"/>
    <col min="11241" max="11241" width="47.28515625" style="49" customWidth="1"/>
    <col min="11242" max="11242" width="9.140625" style="49" customWidth="1"/>
    <col min="11243" max="11243" width="11.85546875" style="49" customWidth="1"/>
    <col min="11244" max="11244" width="47.28515625" style="49" customWidth="1"/>
    <col min="11245" max="11245" width="2.28515625" style="49" customWidth="1"/>
    <col min="11246" max="11246" width="9.140625" style="49"/>
    <col min="11247" max="11247" width="59" style="49" bestFit="1" customWidth="1"/>
    <col min="11248" max="11248" width="9" style="49" bestFit="1" customWidth="1"/>
    <col min="11249" max="11250" width="9.140625" style="49"/>
    <col min="11251" max="11251" width="12.5703125" style="49" customWidth="1"/>
    <col min="11252" max="11494" width="9.140625" style="49"/>
    <col min="11495" max="11496" width="9.140625" style="49" hidden="1" customWidth="1"/>
    <col min="11497" max="11497" width="47.28515625" style="49" customWidth="1"/>
    <col min="11498" max="11498" width="9.140625" style="49" customWidth="1"/>
    <col min="11499" max="11499" width="11.85546875" style="49" customWidth="1"/>
    <col min="11500" max="11500" width="47.28515625" style="49" customWidth="1"/>
    <col min="11501" max="11501" width="2.28515625" style="49" customWidth="1"/>
    <col min="11502" max="11502" width="9.140625" style="49"/>
    <col min="11503" max="11503" width="59" style="49" bestFit="1" customWidth="1"/>
    <col min="11504" max="11504" width="9" style="49" bestFit="1" customWidth="1"/>
    <col min="11505" max="11506" width="9.140625" style="49"/>
    <col min="11507" max="11507" width="12.5703125" style="49" customWidth="1"/>
    <col min="11508" max="11750" width="9.140625" style="49"/>
    <col min="11751" max="11752" width="9.140625" style="49" hidden="1" customWidth="1"/>
    <col min="11753" max="11753" width="47.28515625" style="49" customWidth="1"/>
    <col min="11754" max="11754" width="9.140625" style="49" customWidth="1"/>
    <col min="11755" max="11755" width="11.85546875" style="49" customWidth="1"/>
    <col min="11756" max="11756" width="47.28515625" style="49" customWidth="1"/>
    <col min="11757" max="11757" width="2.28515625" style="49" customWidth="1"/>
    <col min="11758" max="11758" width="9.140625" style="49"/>
    <col min="11759" max="11759" width="59" style="49" bestFit="1" customWidth="1"/>
    <col min="11760" max="11760" width="9" style="49" bestFit="1" customWidth="1"/>
    <col min="11761" max="11762" width="9.140625" style="49"/>
    <col min="11763" max="11763" width="12.5703125" style="49" customWidth="1"/>
    <col min="11764" max="12006" width="9.140625" style="49"/>
    <col min="12007" max="12008" width="9.140625" style="49" hidden="1" customWidth="1"/>
    <col min="12009" max="12009" width="47.28515625" style="49" customWidth="1"/>
    <col min="12010" max="12010" width="9.140625" style="49" customWidth="1"/>
    <col min="12011" max="12011" width="11.85546875" style="49" customWidth="1"/>
    <col min="12012" max="12012" width="47.28515625" style="49" customWidth="1"/>
    <col min="12013" max="12013" width="2.28515625" style="49" customWidth="1"/>
    <col min="12014" max="12014" width="9.140625" style="49"/>
    <col min="12015" max="12015" width="59" style="49" bestFit="1" customWidth="1"/>
    <col min="12016" max="12016" width="9" style="49" bestFit="1" customWidth="1"/>
    <col min="12017" max="12018" width="9.140625" style="49"/>
    <col min="12019" max="12019" width="12.5703125" style="49" customWidth="1"/>
    <col min="12020" max="12262" width="9.140625" style="49"/>
    <col min="12263" max="12264" width="9.140625" style="49" hidden="1" customWidth="1"/>
    <col min="12265" max="12265" width="47.28515625" style="49" customWidth="1"/>
    <col min="12266" max="12266" width="9.140625" style="49" customWidth="1"/>
    <col min="12267" max="12267" width="11.85546875" style="49" customWidth="1"/>
    <col min="12268" max="12268" width="47.28515625" style="49" customWidth="1"/>
    <col min="12269" max="12269" width="2.28515625" style="49" customWidth="1"/>
    <col min="12270" max="12270" width="9.140625" style="49"/>
    <col min="12271" max="12271" width="59" style="49" bestFit="1" customWidth="1"/>
    <col min="12272" max="12272" width="9" style="49" bestFit="1" customWidth="1"/>
    <col min="12273" max="12274" width="9.140625" style="49"/>
    <col min="12275" max="12275" width="12.5703125" style="49" customWidth="1"/>
    <col min="12276" max="12518" width="9.140625" style="49"/>
    <col min="12519" max="12520" width="9.140625" style="49" hidden="1" customWidth="1"/>
    <col min="12521" max="12521" width="47.28515625" style="49" customWidth="1"/>
    <col min="12522" max="12522" width="9.140625" style="49" customWidth="1"/>
    <col min="12523" max="12523" width="11.85546875" style="49" customWidth="1"/>
    <col min="12524" max="12524" width="47.28515625" style="49" customWidth="1"/>
    <col min="12525" max="12525" width="2.28515625" style="49" customWidth="1"/>
    <col min="12526" max="12526" width="9.140625" style="49"/>
    <col min="12527" max="12527" width="59" style="49" bestFit="1" customWidth="1"/>
    <col min="12528" max="12528" width="9" style="49" bestFit="1" customWidth="1"/>
    <col min="12529" max="12530" width="9.140625" style="49"/>
    <col min="12531" max="12531" width="12.5703125" style="49" customWidth="1"/>
    <col min="12532" max="12774" width="9.140625" style="49"/>
    <col min="12775" max="12776" width="9.140625" style="49" hidden="1" customWidth="1"/>
    <col min="12777" max="12777" width="47.28515625" style="49" customWidth="1"/>
    <col min="12778" max="12778" width="9.140625" style="49" customWidth="1"/>
    <col min="12779" max="12779" width="11.85546875" style="49" customWidth="1"/>
    <col min="12780" max="12780" width="47.28515625" style="49" customWidth="1"/>
    <col min="12781" max="12781" width="2.28515625" style="49" customWidth="1"/>
    <col min="12782" max="12782" width="9.140625" style="49"/>
    <col min="12783" max="12783" width="59" style="49" bestFit="1" customWidth="1"/>
    <col min="12784" max="12784" width="9" style="49" bestFit="1" customWidth="1"/>
    <col min="12785" max="12786" width="9.140625" style="49"/>
    <col min="12787" max="12787" width="12.5703125" style="49" customWidth="1"/>
    <col min="12788" max="13030" width="9.140625" style="49"/>
    <col min="13031" max="13032" width="9.140625" style="49" hidden="1" customWidth="1"/>
    <col min="13033" max="13033" width="47.28515625" style="49" customWidth="1"/>
    <col min="13034" max="13034" width="9.140625" style="49" customWidth="1"/>
    <col min="13035" max="13035" width="11.85546875" style="49" customWidth="1"/>
    <col min="13036" max="13036" width="47.28515625" style="49" customWidth="1"/>
    <col min="13037" max="13037" width="2.28515625" style="49" customWidth="1"/>
    <col min="13038" max="13038" width="9.140625" style="49"/>
    <col min="13039" max="13039" width="59" style="49" bestFit="1" customWidth="1"/>
    <col min="13040" max="13040" width="9" style="49" bestFit="1" customWidth="1"/>
    <col min="13041" max="13042" width="9.140625" style="49"/>
    <col min="13043" max="13043" width="12.5703125" style="49" customWidth="1"/>
    <col min="13044" max="13286" width="9.140625" style="49"/>
    <col min="13287" max="13288" width="9.140625" style="49" hidden="1" customWidth="1"/>
    <col min="13289" max="13289" width="47.28515625" style="49" customWidth="1"/>
    <col min="13290" max="13290" width="9.140625" style="49" customWidth="1"/>
    <col min="13291" max="13291" width="11.85546875" style="49" customWidth="1"/>
    <col min="13292" max="13292" width="47.28515625" style="49" customWidth="1"/>
    <col min="13293" max="13293" width="2.28515625" style="49" customWidth="1"/>
    <col min="13294" max="13294" width="9.140625" style="49"/>
    <col min="13295" max="13295" width="59" style="49" bestFit="1" customWidth="1"/>
    <col min="13296" max="13296" width="9" style="49" bestFit="1" customWidth="1"/>
    <col min="13297" max="13298" width="9.140625" style="49"/>
    <col min="13299" max="13299" width="12.5703125" style="49" customWidth="1"/>
    <col min="13300" max="13542" width="9.140625" style="49"/>
    <col min="13543" max="13544" width="9.140625" style="49" hidden="1" customWidth="1"/>
    <col min="13545" max="13545" width="47.28515625" style="49" customWidth="1"/>
    <col min="13546" max="13546" width="9.140625" style="49" customWidth="1"/>
    <col min="13547" max="13547" width="11.85546875" style="49" customWidth="1"/>
    <col min="13548" max="13548" width="47.28515625" style="49" customWidth="1"/>
    <col min="13549" max="13549" width="2.28515625" style="49" customWidth="1"/>
    <col min="13550" max="13550" width="9.140625" style="49"/>
    <col min="13551" max="13551" width="59" style="49" bestFit="1" customWidth="1"/>
    <col min="13552" max="13552" width="9" style="49" bestFit="1" customWidth="1"/>
    <col min="13553" max="13554" width="9.140625" style="49"/>
    <col min="13555" max="13555" width="12.5703125" style="49" customWidth="1"/>
    <col min="13556" max="13798" width="9.140625" style="49"/>
    <col min="13799" max="13800" width="9.140625" style="49" hidden="1" customWidth="1"/>
    <col min="13801" max="13801" width="47.28515625" style="49" customWidth="1"/>
    <col min="13802" max="13802" width="9.140625" style="49" customWidth="1"/>
    <col min="13803" max="13803" width="11.85546875" style="49" customWidth="1"/>
    <col min="13804" max="13804" width="47.28515625" style="49" customWidth="1"/>
    <col min="13805" max="13805" width="2.28515625" style="49" customWidth="1"/>
    <col min="13806" max="13806" width="9.140625" style="49"/>
    <col min="13807" max="13807" width="59" style="49" bestFit="1" customWidth="1"/>
    <col min="13808" max="13808" width="9" style="49" bestFit="1" customWidth="1"/>
    <col min="13809" max="13810" width="9.140625" style="49"/>
    <col min="13811" max="13811" width="12.5703125" style="49" customWidth="1"/>
    <col min="13812" max="14054" width="9.140625" style="49"/>
    <col min="14055" max="14056" width="9.140625" style="49" hidden="1" customWidth="1"/>
    <col min="14057" max="14057" width="47.28515625" style="49" customWidth="1"/>
    <col min="14058" max="14058" width="9.140625" style="49" customWidth="1"/>
    <col min="14059" max="14059" width="11.85546875" style="49" customWidth="1"/>
    <col min="14060" max="14060" width="47.28515625" style="49" customWidth="1"/>
    <col min="14061" max="14061" width="2.28515625" style="49" customWidth="1"/>
    <col min="14062" max="14062" width="9.140625" style="49"/>
    <col min="14063" max="14063" width="59" style="49" bestFit="1" customWidth="1"/>
    <col min="14064" max="14064" width="9" style="49" bestFit="1" customWidth="1"/>
    <col min="14065" max="14066" width="9.140625" style="49"/>
    <col min="14067" max="14067" width="12.5703125" style="49" customWidth="1"/>
    <col min="14068" max="14310" width="9.140625" style="49"/>
    <col min="14311" max="14312" width="9.140625" style="49" hidden="1" customWidth="1"/>
    <col min="14313" max="14313" width="47.28515625" style="49" customWidth="1"/>
    <col min="14314" max="14314" width="9.140625" style="49" customWidth="1"/>
    <col min="14315" max="14315" width="11.85546875" style="49" customWidth="1"/>
    <col min="14316" max="14316" width="47.28515625" style="49" customWidth="1"/>
    <col min="14317" max="14317" width="2.28515625" style="49" customWidth="1"/>
    <col min="14318" max="14318" width="9.140625" style="49"/>
    <col min="14319" max="14319" width="59" style="49" bestFit="1" customWidth="1"/>
    <col min="14320" max="14320" width="9" style="49" bestFit="1" customWidth="1"/>
    <col min="14321" max="14322" width="9.140625" style="49"/>
    <col min="14323" max="14323" width="12.5703125" style="49" customWidth="1"/>
    <col min="14324" max="14566" width="9.140625" style="49"/>
    <col min="14567" max="14568" width="9.140625" style="49" hidden="1" customWidth="1"/>
    <col min="14569" max="14569" width="47.28515625" style="49" customWidth="1"/>
    <col min="14570" max="14570" width="9.140625" style="49" customWidth="1"/>
    <col min="14571" max="14571" width="11.85546875" style="49" customWidth="1"/>
    <col min="14572" max="14572" width="47.28515625" style="49" customWidth="1"/>
    <col min="14573" max="14573" width="2.28515625" style="49" customWidth="1"/>
    <col min="14574" max="14574" width="9.140625" style="49"/>
    <col min="14575" max="14575" width="59" style="49" bestFit="1" customWidth="1"/>
    <col min="14576" max="14576" width="9" style="49" bestFit="1" customWidth="1"/>
    <col min="14577" max="14578" width="9.140625" style="49"/>
    <col min="14579" max="14579" width="12.5703125" style="49" customWidth="1"/>
    <col min="14580" max="14822" width="9.140625" style="49"/>
    <col min="14823" max="14824" width="9.140625" style="49" hidden="1" customWidth="1"/>
    <col min="14825" max="14825" width="47.28515625" style="49" customWidth="1"/>
    <col min="14826" max="14826" width="9.140625" style="49" customWidth="1"/>
    <col min="14827" max="14827" width="11.85546875" style="49" customWidth="1"/>
    <col min="14828" max="14828" width="47.28515625" style="49" customWidth="1"/>
    <col min="14829" max="14829" width="2.28515625" style="49" customWidth="1"/>
    <col min="14830" max="14830" width="9.140625" style="49"/>
    <col min="14831" max="14831" width="59" style="49" bestFit="1" customWidth="1"/>
    <col min="14832" max="14832" width="9" style="49" bestFit="1" customWidth="1"/>
    <col min="14833" max="14834" width="9.140625" style="49"/>
    <col min="14835" max="14835" width="12.5703125" style="49" customWidth="1"/>
    <col min="14836" max="15078" width="9.140625" style="49"/>
    <col min="15079" max="15080" width="9.140625" style="49" hidden="1" customWidth="1"/>
    <col min="15081" max="15081" width="47.28515625" style="49" customWidth="1"/>
    <col min="15082" max="15082" width="9.140625" style="49" customWidth="1"/>
    <col min="15083" max="15083" width="11.85546875" style="49" customWidth="1"/>
    <col min="15084" max="15084" width="47.28515625" style="49" customWidth="1"/>
    <col min="15085" max="15085" width="2.28515625" style="49" customWidth="1"/>
    <col min="15086" max="15086" width="9.140625" style="49"/>
    <col min="15087" max="15087" width="59" style="49" bestFit="1" customWidth="1"/>
    <col min="15088" max="15088" width="9" style="49" bestFit="1" customWidth="1"/>
    <col min="15089" max="15090" width="9.140625" style="49"/>
    <col min="15091" max="15091" width="12.5703125" style="49" customWidth="1"/>
    <col min="15092" max="15334" width="9.140625" style="49"/>
    <col min="15335" max="15336" width="9.140625" style="49" hidden="1" customWidth="1"/>
    <col min="15337" max="15337" width="47.28515625" style="49" customWidth="1"/>
    <col min="15338" max="15338" width="9.140625" style="49" customWidth="1"/>
    <col min="15339" max="15339" width="11.85546875" style="49" customWidth="1"/>
    <col min="15340" max="15340" width="47.28515625" style="49" customWidth="1"/>
    <col min="15341" max="15341" width="2.28515625" style="49" customWidth="1"/>
    <col min="15342" max="15342" width="9.140625" style="49"/>
    <col min="15343" max="15343" width="59" style="49" bestFit="1" customWidth="1"/>
    <col min="15344" max="15344" width="9" style="49" bestFit="1" customWidth="1"/>
    <col min="15345" max="15346" width="9.140625" style="49"/>
    <col min="15347" max="15347" width="12.5703125" style="49" customWidth="1"/>
    <col min="15348" max="15590" width="9.140625" style="49"/>
    <col min="15591" max="15592" width="9.140625" style="49" hidden="1" customWidth="1"/>
    <col min="15593" max="15593" width="47.28515625" style="49" customWidth="1"/>
    <col min="15594" max="15594" width="9.140625" style="49" customWidth="1"/>
    <col min="15595" max="15595" width="11.85546875" style="49" customWidth="1"/>
    <col min="15596" max="15596" width="47.28515625" style="49" customWidth="1"/>
    <col min="15597" max="15597" width="2.28515625" style="49" customWidth="1"/>
    <col min="15598" max="15598" width="9.140625" style="49"/>
    <col min="15599" max="15599" width="59" style="49" bestFit="1" customWidth="1"/>
    <col min="15600" max="15600" width="9" style="49" bestFit="1" customWidth="1"/>
    <col min="15601" max="15602" width="9.140625" style="49"/>
    <col min="15603" max="15603" width="12.5703125" style="49" customWidth="1"/>
    <col min="15604" max="15846" width="9.140625" style="49"/>
    <col min="15847" max="15848" width="9.140625" style="49" hidden="1" customWidth="1"/>
    <col min="15849" max="15849" width="47.28515625" style="49" customWidth="1"/>
    <col min="15850" max="15850" width="9.140625" style="49" customWidth="1"/>
    <col min="15851" max="15851" width="11.85546875" style="49" customWidth="1"/>
    <col min="15852" max="15852" width="47.28515625" style="49" customWidth="1"/>
    <col min="15853" max="15853" width="2.28515625" style="49" customWidth="1"/>
    <col min="15854" max="15854" width="9.140625" style="49"/>
    <col min="15855" max="15855" width="59" style="49" bestFit="1" customWidth="1"/>
    <col min="15856" max="15856" width="9" style="49" bestFit="1" customWidth="1"/>
    <col min="15857" max="15858" width="9.140625" style="49"/>
    <col min="15859" max="15859" width="12.5703125" style="49" customWidth="1"/>
    <col min="15860" max="16102" width="9.140625" style="49"/>
    <col min="16103" max="16104" width="9.140625" style="49" hidden="1" customWidth="1"/>
    <col min="16105" max="16105" width="47.28515625" style="49" customWidth="1"/>
    <col min="16106" max="16106" width="9.140625" style="49" customWidth="1"/>
    <col min="16107" max="16107" width="11.85546875" style="49" customWidth="1"/>
    <col min="16108" max="16108" width="47.28515625" style="49" customWidth="1"/>
    <col min="16109" max="16109" width="2.28515625" style="49" customWidth="1"/>
    <col min="16110" max="16110" width="9.140625" style="49"/>
    <col min="16111" max="16111" width="59" style="49" bestFit="1" customWidth="1"/>
    <col min="16112" max="16112" width="9" style="49" bestFit="1" customWidth="1"/>
    <col min="16113" max="16114" width="9.140625" style="49"/>
    <col min="16115" max="16115" width="12.5703125" style="49" customWidth="1"/>
    <col min="16116" max="16384" width="9.140625" style="49"/>
  </cols>
  <sheetData>
    <row r="1" spans="1:4" ht="45.75" thickBot="1" x14ac:dyDescent="0.25">
      <c r="A1" s="321" t="s">
        <v>569</v>
      </c>
      <c r="B1" s="321"/>
      <c r="C1" s="321"/>
      <c r="D1" s="321"/>
    </row>
    <row r="2" spans="1:4" ht="15.75" thickBot="1" x14ac:dyDescent="0.25">
      <c r="A2" s="328" t="s">
        <v>570</v>
      </c>
      <c r="B2" s="329"/>
      <c r="C2" s="329"/>
      <c r="D2" s="330"/>
    </row>
    <row r="3" spans="1:4" ht="60" x14ac:dyDescent="0.2">
      <c r="A3" s="125" t="s">
        <v>571</v>
      </c>
      <c r="B3" s="125" t="s">
        <v>572</v>
      </c>
      <c r="C3" s="127" t="s">
        <v>573</v>
      </c>
      <c r="D3" s="126" t="s">
        <v>574</v>
      </c>
    </row>
    <row r="4" spans="1:4" x14ac:dyDescent="0.25">
      <c r="A4" s="331" t="s">
        <v>575</v>
      </c>
      <c r="B4" s="332"/>
      <c r="C4" s="332"/>
      <c r="D4" s="327"/>
    </row>
    <row r="5" spans="1:4" ht="15" customHeight="1" x14ac:dyDescent="0.25">
      <c r="A5" s="46"/>
      <c r="B5" s="46"/>
      <c r="C5" s="47"/>
      <c r="D5" s="48"/>
    </row>
    <row r="6" spans="1:4" ht="15" customHeight="1" x14ac:dyDescent="0.25">
      <c r="B6" s="50" t="s">
        <v>576</v>
      </c>
      <c r="C6" s="51" t="s">
        <v>577</v>
      </c>
      <c r="D6" s="51" t="s">
        <v>578</v>
      </c>
    </row>
    <row r="7" spans="1:4" ht="15" customHeight="1" x14ac:dyDescent="0.25">
      <c r="A7" s="46"/>
      <c r="B7" s="52"/>
      <c r="C7" s="53"/>
      <c r="D7" s="53"/>
    </row>
    <row r="8" spans="1:4" ht="15" customHeight="1" x14ac:dyDescent="0.25">
      <c r="A8" s="46"/>
      <c r="B8" s="46" t="s">
        <v>579</v>
      </c>
      <c r="C8" s="47" t="s">
        <v>580</v>
      </c>
      <c r="D8" s="48" t="s">
        <v>580</v>
      </c>
    </row>
    <row r="9" spans="1:4" ht="15" customHeight="1" x14ac:dyDescent="0.25">
      <c r="A9" s="46"/>
      <c r="B9" s="46"/>
      <c r="C9" s="47"/>
      <c r="D9" s="48"/>
    </row>
    <row r="10" spans="1:4" ht="15" customHeight="1" x14ac:dyDescent="0.2">
      <c r="A10" s="52" t="s">
        <v>581</v>
      </c>
      <c r="B10" s="54" t="s">
        <v>582</v>
      </c>
      <c r="C10" s="54">
        <v>10</v>
      </c>
      <c r="D10" s="55" t="s">
        <v>583</v>
      </c>
    </row>
    <row r="11" spans="1:4" ht="15" customHeight="1" x14ac:dyDescent="0.2">
      <c r="A11" s="52" t="s">
        <v>584</v>
      </c>
      <c r="B11" s="54" t="s">
        <v>585</v>
      </c>
      <c r="C11" s="54">
        <v>40</v>
      </c>
      <c r="D11" s="56" t="s">
        <v>586</v>
      </c>
    </row>
    <row r="12" spans="1:4" ht="15" customHeight="1" x14ac:dyDescent="0.2">
      <c r="A12" s="52" t="s">
        <v>584</v>
      </c>
      <c r="B12" s="54" t="s">
        <v>587</v>
      </c>
      <c r="C12" s="54">
        <v>101</v>
      </c>
      <c r="D12" s="55" t="s">
        <v>588</v>
      </c>
    </row>
    <row r="13" spans="1:4" ht="15" customHeight="1" x14ac:dyDescent="0.2">
      <c r="A13" s="52" t="s">
        <v>584</v>
      </c>
      <c r="B13" s="54" t="s">
        <v>589</v>
      </c>
      <c r="C13" s="54">
        <v>110</v>
      </c>
      <c r="D13" s="55" t="s">
        <v>590</v>
      </c>
    </row>
    <row r="14" spans="1:4" ht="15" customHeight="1" x14ac:dyDescent="0.2">
      <c r="A14" s="52" t="s">
        <v>584</v>
      </c>
      <c r="B14" s="54" t="s">
        <v>591</v>
      </c>
      <c r="C14" s="54">
        <v>120</v>
      </c>
      <c r="D14" s="55" t="s">
        <v>592</v>
      </c>
    </row>
    <row r="15" spans="1:4" ht="15" customHeight="1" x14ac:dyDescent="0.2">
      <c r="A15" s="52" t="s">
        <v>584</v>
      </c>
      <c r="B15" s="54" t="s">
        <v>593</v>
      </c>
      <c r="C15" s="54">
        <v>135</v>
      </c>
      <c r="D15" s="55" t="s">
        <v>594</v>
      </c>
    </row>
    <row r="16" spans="1:4" ht="15" customHeight="1" x14ac:dyDescent="0.2">
      <c r="A16" s="52" t="s">
        <v>584</v>
      </c>
      <c r="B16" s="54" t="s">
        <v>595</v>
      </c>
      <c r="C16" s="54">
        <v>136</v>
      </c>
      <c r="D16" s="55" t="s">
        <v>596</v>
      </c>
    </row>
    <row r="17" spans="1:4" ht="15" customHeight="1" x14ac:dyDescent="0.2">
      <c r="A17" s="52" t="s">
        <v>584</v>
      </c>
      <c r="B17" s="54" t="s">
        <v>597</v>
      </c>
      <c r="C17" s="54">
        <v>137</v>
      </c>
      <c r="D17" s="55" t="s">
        <v>598</v>
      </c>
    </row>
    <row r="18" spans="1:4" ht="15" customHeight="1" x14ac:dyDescent="0.2">
      <c r="A18" s="52" t="s">
        <v>584</v>
      </c>
      <c r="B18" s="54" t="s">
        <v>599</v>
      </c>
      <c r="C18" s="54">
        <v>140</v>
      </c>
      <c r="D18" s="55" t="s">
        <v>600</v>
      </c>
    </row>
    <row r="19" spans="1:4" ht="15" customHeight="1" x14ac:dyDescent="0.2">
      <c r="A19" s="52" t="s">
        <v>584</v>
      </c>
      <c r="B19" s="54" t="s">
        <v>601</v>
      </c>
      <c r="C19" s="54">
        <v>150</v>
      </c>
      <c r="D19" s="55" t="s">
        <v>602</v>
      </c>
    </row>
    <row r="20" spans="1:4" ht="15" customHeight="1" x14ac:dyDescent="0.2">
      <c r="A20" s="52" t="s">
        <v>584</v>
      </c>
      <c r="B20" s="54" t="s">
        <v>603</v>
      </c>
      <c r="C20" s="54">
        <v>160</v>
      </c>
      <c r="D20" s="55" t="s">
        <v>604</v>
      </c>
    </row>
    <row r="21" spans="1:4" ht="15" customHeight="1" x14ac:dyDescent="0.2">
      <c r="A21" s="52" t="s">
        <v>584</v>
      </c>
      <c r="B21" s="54" t="s">
        <v>605</v>
      </c>
      <c r="C21" s="54">
        <v>205</v>
      </c>
      <c r="D21" s="55" t="s">
        <v>606</v>
      </c>
    </row>
    <row r="22" spans="1:4" ht="15" customHeight="1" x14ac:dyDescent="0.2">
      <c r="A22" s="52" t="s">
        <v>584</v>
      </c>
      <c r="B22" s="54" t="s">
        <v>607</v>
      </c>
      <c r="C22" s="54">
        <v>220</v>
      </c>
      <c r="D22" s="55" t="s">
        <v>608</v>
      </c>
    </row>
    <row r="23" spans="1:4" ht="15" customHeight="1" x14ac:dyDescent="0.25">
      <c r="A23" s="52" t="s">
        <v>584</v>
      </c>
      <c r="B23" s="54" t="s">
        <v>609</v>
      </c>
      <c r="C23" s="57">
        <v>230</v>
      </c>
      <c r="D23" s="57" t="s">
        <v>610</v>
      </c>
    </row>
    <row r="24" spans="1:4" ht="15" customHeight="1" x14ac:dyDescent="0.2">
      <c r="A24" s="52" t="s">
        <v>584</v>
      </c>
      <c r="B24" s="54" t="s">
        <v>611</v>
      </c>
      <c r="C24" s="54">
        <v>300</v>
      </c>
      <c r="D24" s="55" t="s">
        <v>612</v>
      </c>
    </row>
    <row r="25" spans="1:4" ht="15" customHeight="1" x14ac:dyDescent="0.2">
      <c r="A25" s="52" t="s">
        <v>584</v>
      </c>
      <c r="B25" s="54" t="s">
        <v>613</v>
      </c>
      <c r="C25" s="54">
        <v>310</v>
      </c>
      <c r="D25" s="55" t="s">
        <v>614</v>
      </c>
    </row>
    <row r="26" spans="1:4" ht="15" customHeight="1" x14ac:dyDescent="0.2">
      <c r="A26" s="52" t="s">
        <v>584</v>
      </c>
      <c r="B26" s="54" t="s">
        <v>615</v>
      </c>
      <c r="C26" s="54">
        <v>335</v>
      </c>
      <c r="D26" s="56" t="s">
        <v>616</v>
      </c>
    </row>
    <row r="27" spans="1:4" ht="15" customHeight="1" x14ac:dyDescent="0.2">
      <c r="A27" s="52" t="s">
        <v>584</v>
      </c>
      <c r="B27" s="54" t="s">
        <v>617</v>
      </c>
      <c r="C27" s="54">
        <v>340</v>
      </c>
      <c r="D27" s="55" t="s">
        <v>618</v>
      </c>
    </row>
    <row r="28" spans="1:4" ht="15" customHeight="1" x14ac:dyDescent="0.2">
      <c r="A28" s="52" t="s">
        <v>584</v>
      </c>
      <c r="B28" s="54" t="s">
        <v>619</v>
      </c>
      <c r="C28" s="54">
        <v>350</v>
      </c>
      <c r="D28" s="55" t="s">
        <v>620</v>
      </c>
    </row>
    <row r="29" spans="1:4" ht="15" customHeight="1" x14ac:dyDescent="0.2">
      <c r="A29" s="52" t="s">
        <v>584</v>
      </c>
      <c r="B29" s="54" t="s">
        <v>621</v>
      </c>
      <c r="C29" s="54">
        <v>360</v>
      </c>
      <c r="D29" s="55" t="s">
        <v>622</v>
      </c>
    </row>
    <row r="30" spans="1:4" ht="15" customHeight="1" x14ac:dyDescent="0.2">
      <c r="A30" s="52" t="s">
        <v>584</v>
      </c>
      <c r="B30" s="54" t="s">
        <v>623</v>
      </c>
      <c r="C30" s="54">
        <v>410</v>
      </c>
      <c r="D30" s="55" t="s">
        <v>624</v>
      </c>
    </row>
    <row r="31" spans="1:4" ht="15" customHeight="1" x14ac:dyDescent="0.2">
      <c r="A31" s="52" t="s">
        <v>584</v>
      </c>
      <c r="B31" s="54" t="s">
        <v>625</v>
      </c>
      <c r="C31" s="54">
        <v>420</v>
      </c>
      <c r="D31" s="55" t="s">
        <v>626</v>
      </c>
    </row>
    <row r="32" spans="1:4" ht="15" customHeight="1" x14ac:dyDescent="0.2">
      <c r="A32" s="52" t="s">
        <v>584</v>
      </c>
      <c r="B32" s="54" t="s">
        <v>627</v>
      </c>
      <c r="C32" s="54">
        <v>425</v>
      </c>
      <c r="D32" s="55" t="s">
        <v>628</v>
      </c>
    </row>
    <row r="33" spans="1:4" ht="15" customHeight="1" x14ac:dyDescent="0.2">
      <c r="A33" s="52" t="s">
        <v>584</v>
      </c>
      <c r="B33" s="54" t="s">
        <v>629</v>
      </c>
      <c r="C33" s="54">
        <v>440</v>
      </c>
      <c r="D33" s="56" t="s">
        <v>630</v>
      </c>
    </row>
    <row r="34" spans="1:4" ht="15" customHeight="1" x14ac:dyDescent="0.2">
      <c r="A34" s="52"/>
      <c r="B34" s="53"/>
      <c r="C34" s="54"/>
      <c r="D34" s="58"/>
    </row>
    <row r="35" spans="1:4" ht="15" customHeight="1" x14ac:dyDescent="0.25">
      <c r="A35" s="52"/>
      <c r="B35" s="46" t="s">
        <v>631</v>
      </c>
      <c r="C35" s="54"/>
      <c r="D35" s="58"/>
    </row>
    <row r="36" spans="1:4" ht="15" customHeight="1" x14ac:dyDescent="0.2">
      <c r="A36" s="52"/>
      <c r="B36" s="53"/>
      <c r="C36" s="54"/>
      <c r="D36" s="58"/>
    </row>
    <row r="37" spans="1:4" ht="15" customHeight="1" x14ac:dyDescent="0.2">
      <c r="A37" s="52" t="s">
        <v>457</v>
      </c>
      <c r="B37" s="54" t="s">
        <v>632</v>
      </c>
      <c r="C37" s="54">
        <v>500</v>
      </c>
      <c r="D37" s="55" t="s">
        <v>633</v>
      </c>
    </row>
    <row r="38" spans="1:4" ht="15" customHeight="1" x14ac:dyDescent="0.2">
      <c r="A38" s="52" t="s">
        <v>457</v>
      </c>
      <c r="B38" s="54" t="s">
        <v>634</v>
      </c>
      <c r="C38" s="54">
        <v>510</v>
      </c>
      <c r="D38" s="55" t="s">
        <v>635</v>
      </c>
    </row>
    <row r="39" spans="1:4" ht="15" customHeight="1" x14ac:dyDescent="0.2">
      <c r="A39" s="52" t="s">
        <v>457</v>
      </c>
      <c r="B39" s="54" t="s">
        <v>636</v>
      </c>
      <c r="C39" s="54">
        <v>520</v>
      </c>
      <c r="D39" s="55" t="s">
        <v>637</v>
      </c>
    </row>
    <row r="40" spans="1:4" ht="15" customHeight="1" x14ac:dyDescent="0.2">
      <c r="A40" s="52" t="s">
        <v>457</v>
      </c>
      <c r="B40" s="54" t="s">
        <v>638</v>
      </c>
      <c r="C40" s="54">
        <v>530</v>
      </c>
      <c r="D40" s="55" t="s">
        <v>639</v>
      </c>
    </row>
    <row r="41" spans="1:4" ht="15" customHeight="1" x14ac:dyDescent="0.2">
      <c r="A41" s="52" t="s">
        <v>457</v>
      </c>
      <c r="B41" s="54" t="s">
        <v>640</v>
      </c>
      <c r="C41" s="54">
        <v>540</v>
      </c>
      <c r="D41" s="55" t="s">
        <v>641</v>
      </c>
    </row>
    <row r="42" spans="1:4" ht="15" customHeight="1" x14ac:dyDescent="0.2">
      <c r="A42" s="52" t="s">
        <v>457</v>
      </c>
      <c r="B42" s="54" t="s">
        <v>642</v>
      </c>
      <c r="C42" s="54">
        <v>565</v>
      </c>
      <c r="D42" s="55" t="s">
        <v>643</v>
      </c>
    </row>
    <row r="43" spans="1:4" ht="15" customHeight="1" x14ac:dyDescent="0.2">
      <c r="A43" s="52" t="s">
        <v>457</v>
      </c>
      <c r="B43" s="54" t="s">
        <v>644</v>
      </c>
      <c r="C43" s="54">
        <v>600</v>
      </c>
      <c r="D43" s="55" t="s">
        <v>645</v>
      </c>
    </row>
    <row r="44" spans="1:4" ht="15" customHeight="1" x14ac:dyDescent="0.2">
      <c r="A44" s="52" t="s">
        <v>457</v>
      </c>
      <c r="B44" s="54" t="s">
        <v>646</v>
      </c>
      <c r="C44" s="54">
        <v>630</v>
      </c>
      <c r="D44" s="55" t="s">
        <v>647</v>
      </c>
    </row>
    <row r="45" spans="1:4" ht="15" customHeight="1" x14ac:dyDescent="0.2">
      <c r="A45" s="52" t="s">
        <v>457</v>
      </c>
      <c r="B45" s="54" t="s">
        <v>648</v>
      </c>
      <c r="C45" s="54">
        <v>640</v>
      </c>
      <c r="D45" s="55" t="s">
        <v>649</v>
      </c>
    </row>
    <row r="46" spans="1:4" ht="15" customHeight="1" x14ac:dyDescent="0.2">
      <c r="A46" s="52" t="s">
        <v>457</v>
      </c>
      <c r="B46" s="54" t="s">
        <v>650</v>
      </c>
      <c r="C46" s="54">
        <v>650</v>
      </c>
      <c r="D46" s="55" t="s">
        <v>651</v>
      </c>
    </row>
    <row r="47" spans="1:4" ht="15" customHeight="1" x14ac:dyDescent="0.2">
      <c r="A47" s="52" t="s">
        <v>457</v>
      </c>
      <c r="B47" s="54" t="s">
        <v>652</v>
      </c>
      <c r="C47" s="54">
        <v>700</v>
      </c>
      <c r="D47" s="55" t="s">
        <v>653</v>
      </c>
    </row>
    <row r="48" spans="1:4" ht="15" customHeight="1" x14ac:dyDescent="0.2">
      <c r="A48" s="52" t="s">
        <v>457</v>
      </c>
      <c r="B48" s="54" t="s">
        <v>654</v>
      </c>
      <c r="C48" s="54">
        <v>705</v>
      </c>
      <c r="D48" s="55" t="s">
        <v>655</v>
      </c>
    </row>
    <row r="49" spans="1:4" ht="15" customHeight="1" x14ac:dyDescent="0.2">
      <c r="A49" s="52" t="s">
        <v>457</v>
      </c>
      <c r="B49" s="54" t="s">
        <v>656</v>
      </c>
      <c r="C49" s="54">
        <v>710</v>
      </c>
      <c r="D49" s="55" t="s">
        <v>657</v>
      </c>
    </row>
    <row r="50" spans="1:4" ht="15" customHeight="1" x14ac:dyDescent="0.2">
      <c r="A50" s="52" t="s">
        <v>457</v>
      </c>
      <c r="B50" s="54" t="s">
        <v>658</v>
      </c>
      <c r="C50" s="54">
        <v>725</v>
      </c>
      <c r="D50" s="55" t="s">
        <v>659</v>
      </c>
    </row>
    <row r="51" spans="1:4" ht="15" customHeight="1" x14ac:dyDescent="0.2">
      <c r="A51" s="52" t="s">
        <v>457</v>
      </c>
      <c r="B51" s="54" t="s">
        <v>660</v>
      </c>
      <c r="C51" s="54">
        <v>726</v>
      </c>
      <c r="D51" s="55" t="s">
        <v>661</v>
      </c>
    </row>
    <row r="52" spans="1:4" ht="15" customHeight="1" x14ac:dyDescent="0.2">
      <c r="A52" s="52" t="s">
        <v>457</v>
      </c>
      <c r="B52" s="54" t="s">
        <v>662</v>
      </c>
      <c r="C52" s="54">
        <v>735</v>
      </c>
      <c r="D52" s="55" t="s">
        <v>663</v>
      </c>
    </row>
    <row r="53" spans="1:4" ht="15" customHeight="1" x14ac:dyDescent="0.2">
      <c r="A53" s="52" t="s">
        <v>457</v>
      </c>
      <c r="B53" s="54" t="s">
        <v>664</v>
      </c>
      <c r="C53" s="54">
        <v>750</v>
      </c>
      <c r="D53" s="55" t="s">
        <v>665</v>
      </c>
    </row>
    <row r="54" spans="1:4" ht="15" customHeight="1" x14ac:dyDescent="0.2">
      <c r="A54" s="52" t="s">
        <v>457</v>
      </c>
      <c r="B54" s="54" t="s">
        <v>666</v>
      </c>
      <c r="C54" s="54">
        <v>800</v>
      </c>
      <c r="D54" s="55" t="s">
        <v>667</v>
      </c>
    </row>
    <row r="55" spans="1:4" ht="15" customHeight="1" x14ac:dyDescent="0.2">
      <c r="A55" s="52" t="s">
        <v>457</v>
      </c>
      <c r="B55" s="54" t="s">
        <v>668</v>
      </c>
      <c r="C55" s="55">
        <v>810</v>
      </c>
      <c r="D55" s="55" t="s">
        <v>669</v>
      </c>
    </row>
    <row r="56" spans="1:4" ht="15" customHeight="1" x14ac:dyDescent="0.2">
      <c r="A56" s="52" t="s">
        <v>457</v>
      </c>
      <c r="B56" s="54" t="s">
        <v>670</v>
      </c>
      <c r="C56" s="54">
        <v>820</v>
      </c>
      <c r="D56" s="55" t="s">
        <v>671</v>
      </c>
    </row>
    <row r="57" spans="1:4" ht="15" customHeight="1" x14ac:dyDescent="0.2">
      <c r="A57" s="52" t="s">
        <v>457</v>
      </c>
      <c r="B57" s="54" t="s">
        <v>672</v>
      </c>
      <c r="C57" s="54">
        <v>830</v>
      </c>
      <c r="D57" s="55" t="s">
        <v>673</v>
      </c>
    </row>
    <row r="58" spans="1:4" ht="15" customHeight="1" x14ac:dyDescent="0.2">
      <c r="A58" s="52" t="s">
        <v>457</v>
      </c>
      <c r="B58" s="54" t="s">
        <v>674</v>
      </c>
      <c r="C58" s="54">
        <v>845</v>
      </c>
      <c r="D58" s="55" t="s">
        <v>675</v>
      </c>
    </row>
    <row r="59" spans="1:4" ht="15" customHeight="1" x14ac:dyDescent="0.2">
      <c r="A59" s="52" t="s">
        <v>457</v>
      </c>
      <c r="B59" s="54" t="s">
        <v>676</v>
      </c>
      <c r="C59" s="54">
        <v>930</v>
      </c>
      <c r="D59" s="55" t="s">
        <v>677</v>
      </c>
    </row>
    <row r="60" spans="1:4" ht="15" customHeight="1" x14ac:dyDescent="0.2">
      <c r="A60" s="52"/>
      <c r="B60" s="52"/>
      <c r="C60" s="54"/>
      <c r="D60" s="59"/>
    </row>
    <row r="61" spans="1:4" ht="15" customHeight="1" x14ac:dyDescent="0.25">
      <c r="A61" s="52"/>
      <c r="B61" s="50" t="s">
        <v>678</v>
      </c>
      <c r="C61" s="60" t="s">
        <v>679</v>
      </c>
      <c r="D61" s="60" t="s">
        <v>680</v>
      </c>
    </row>
    <row r="62" spans="1:4" ht="15" customHeight="1" x14ac:dyDescent="0.25">
      <c r="A62" s="52"/>
      <c r="B62" s="46"/>
      <c r="C62" s="61"/>
      <c r="D62" s="48"/>
    </row>
    <row r="63" spans="1:4" ht="15" customHeight="1" x14ac:dyDescent="0.25">
      <c r="A63" s="52"/>
      <c r="B63" s="46" t="s">
        <v>681</v>
      </c>
      <c r="C63" s="54"/>
      <c r="D63" s="58"/>
    </row>
    <row r="64" spans="1:4" ht="15" customHeight="1" x14ac:dyDescent="0.2">
      <c r="A64" s="52"/>
      <c r="B64" s="52"/>
      <c r="C64" s="54"/>
      <c r="D64" s="59"/>
    </row>
    <row r="65" spans="1:4" ht="15" customHeight="1" x14ac:dyDescent="0.2">
      <c r="A65" s="52" t="s">
        <v>457</v>
      </c>
      <c r="B65" s="54" t="s">
        <v>682</v>
      </c>
      <c r="C65" s="54">
        <v>1005</v>
      </c>
      <c r="D65" s="55" t="s">
        <v>683</v>
      </c>
    </row>
    <row r="66" spans="1:4" ht="15" customHeight="1" x14ac:dyDescent="0.2">
      <c r="A66" s="52" t="s">
        <v>457</v>
      </c>
      <c r="B66" s="54" t="s">
        <v>684</v>
      </c>
      <c r="C66" s="54">
        <v>1010</v>
      </c>
      <c r="D66" s="55" t="s">
        <v>685</v>
      </c>
    </row>
    <row r="67" spans="1:4" ht="15" customHeight="1" x14ac:dyDescent="0.2">
      <c r="A67" s="52" t="s">
        <v>457</v>
      </c>
      <c r="B67" s="54" t="s">
        <v>686</v>
      </c>
      <c r="C67" s="54">
        <v>1050</v>
      </c>
      <c r="D67" s="55" t="s">
        <v>687</v>
      </c>
    </row>
    <row r="68" spans="1:4" ht="15" customHeight="1" x14ac:dyDescent="0.2">
      <c r="A68" s="52" t="s">
        <v>457</v>
      </c>
      <c r="B68" s="54" t="s">
        <v>688</v>
      </c>
      <c r="C68" s="54">
        <v>1065</v>
      </c>
      <c r="D68" s="55" t="s">
        <v>689</v>
      </c>
    </row>
    <row r="69" spans="1:4" ht="15" customHeight="1" x14ac:dyDescent="0.2">
      <c r="A69" s="52" t="s">
        <v>457</v>
      </c>
      <c r="B69" s="54" t="s">
        <v>690</v>
      </c>
      <c r="C69" s="54">
        <v>1200</v>
      </c>
      <c r="D69" s="55" t="s">
        <v>691</v>
      </c>
    </row>
    <row r="70" spans="1:4" ht="15" customHeight="1" x14ac:dyDescent="0.2">
      <c r="A70" s="52"/>
      <c r="B70" s="52"/>
      <c r="C70" s="54"/>
      <c r="D70" s="59"/>
    </row>
    <row r="71" spans="1:4" ht="15" customHeight="1" x14ac:dyDescent="0.25">
      <c r="A71" s="52"/>
      <c r="B71" s="46" t="s">
        <v>692</v>
      </c>
      <c r="C71" s="54"/>
      <c r="D71" s="58"/>
    </row>
    <row r="72" spans="1:4" ht="15" customHeight="1" x14ac:dyDescent="0.2">
      <c r="A72" s="52"/>
      <c r="B72" s="52"/>
      <c r="C72" s="54"/>
      <c r="D72" s="59"/>
    </row>
    <row r="73" spans="1:4" ht="15" customHeight="1" x14ac:dyDescent="0.2">
      <c r="A73" s="52" t="s">
        <v>457</v>
      </c>
      <c r="B73" s="54" t="s">
        <v>693</v>
      </c>
      <c r="C73" s="54">
        <v>1305</v>
      </c>
      <c r="D73" s="55" t="s">
        <v>694</v>
      </c>
    </row>
    <row r="74" spans="1:4" ht="15" customHeight="1" x14ac:dyDescent="0.2">
      <c r="A74" s="52" t="s">
        <v>457</v>
      </c>
      <c r="B74" s="54" t="s">
        <v>695</v>
      </c>
      <c r="C74" s="54">
        <v>1320</v>
      </c>
      <c r="D74" s="55" t="s">
        <v>696</v>
      </c>
    </row>
    <row r="75" spans="1:4" ht="15" customHeight="1" x14ac:dyDescent="0.2">
      <c r="A75" s="52" t="s">
        <v>457</v>
      </c>
      <c r="B75" s="54" t="s">
        <v>697</v>
      </c>
      <c r="C75" s="54">
        <v>1340</v>
      </c>
      <c r="D75" s="55" t="s">
        <v>698</v>
      </c>
    </row>
    <row r="76" spans="1:4" ht="15" customHeight="1" x14ac:dyDescent="0.2">
      <c r="A76" s="52" t="s">
        <v>457</v>
      </c>
      <c r="B76" s="54" t="s">
        <v>699</v>
      </c>
      <c r="C76" s="54">
        <v>1350</v>
      </c>
      <c r="D76" s="55" t="s">
        <v>700</v>
      </c>
    </row>
    <row r="77" spans="1:4" ht="15" customHeight="1" x14ac:dyDescent="0.2">
      <c r="A77" s="52" t="s">
        <v>457</v>
      </c>
      <c r="B77" s="54" t="s">
        <v>701</v>
      </c>
      <c r="C77" s="54">
        <v>1360</v>
      </c>
      <c r="D77" s="55" t="s">
        <v>702</v>
      </c>
    </row>
    <row r="78" spans="1:4" ht="15" customHeight="1" x14ac:dyDescent="0.2">
      <c r="A78" s="52" t="s">
        <v>457</v>
      </c>
      <c r="B78" s="54" t="s">
        <v>703</v>
      </c>
      <c r="C78" s="54">
        <v>1400</v>
      </c>
      <c r="D78" s="55" t="s">
        <v>704</v>
      </c>
    </row>
    <row r="79" spans="1:4" ht="15" customHeight="1" x14ac:dyDescent="0.2">
      <c r="A79" s="52" t="s">
        <v>457</v>
      </c>
      <c r="B79" s="54" t="s">
        <v>705</v>
      </c>
      <c r="C79" s="54">
        <v>1410</v>
      </c>
      <c r="D79" s="55" t="s">
        <v>706</v>
      </c>
    </row>
    <row r="80" spans="1:4" ht="15" customHeight="1" x14ac:dyDescent="0.2">
      <c r="A80" s="52" t="s">
        <v>457</v>
      </c>
      <c r="B80" s="54" t="s">
        <v>707</v>
      </c>
      <c r="C80" s="54">
        <v>1420</v>
      </c>
      <c r="D80" s="55" t="s">
        <v>708</v>
      </c>
    </row>
    <row r="81" spans="1:4" ht="15" customHeight="1" x14ac:dyDescent="0.2">
      <c r="A81" s="52" t="s">
        <v>457</v>
      </c>
      <c r="B81" s="54" t="s">
        <v>709</v>
      </c>
      <c r="C81" s="54">
        <v>1430</v>
      </c>
      <c r="D81" s="55" t="s">
        <v>710</v>
      </c>
    </row>
    <row r="82" spans="1:4" ht="15" customHeight="1" x14ac:dyDescent="0.2">
      <c r="A82" s="52" t="s">
        <v>457</v>
      </c>
      <c r="B82" s="54" t="s">
        <v>711</v>
      </c>
      <c r="C82" s="54">
        <v>1440</v>
      </c>
      <c r="D82" s="55" t="s">
        <v>712</v>
      </c>
    </row>
    <row r="83" spans="1:4" ht="15" customHeight="1" x14ac:dyDescent="0.2">
      <c r="A83" s="52" t="s">
        <v>457</v>
      </c>
      <c r="B83" s="54" t="s">
        <v>713</v>
      </c>
      <c r="C83" s="54">
        <v>1450</v>
      </c>
      <c r="D83" s="55" t="s">
        <v>714</v>
      </c>
    </row>
    <row r="84" spans="1:4" ht="15" customHeight="1" x14ac:dyDescent="0.2">
      <c r="A84" s="52" t="s">
        <v>457</v>
      </c>
      <c r="B84" s="54" t="s">
        <v>715</v>
      </c>
      <c r="C84" s="54">
        <v>1460</v>
      </c>
      <c r="D84" s="55" t="s">
        <v>716</v>
      </c>
    </row>
    <row r="85" spans="1:4" ht="15" customHeight="1" x14ac:dyDescent="0.2">
      <c r="A85" s="52" t="s">
        <v>457</v>
      </c>
      <c r="B85" s="54" t="s">
        <v>717</v>
      </c>
      <c r="C85" s="54">
        <v>1520</v>
      </c>
      <c r="D85" s="55" t="s">
        <v>718</v>
      </c>
    </row>
    <row r="86" spans="1:4" ht="15" customHeight="1" x14ac:dyDescent="0.2">
      <c r="A86" s="52" t="s">
        <v>457</v>
      </c>
      <c r="B86" s="54" t="s">
        <v>719</v>
      </c>
      <c r="C86" s="54">
        <v>1530</v>
      </c>
      <c r="D86" s="55" t="s">
        <v>720</v>
      </c>
    </row>
    <row r="87" spans="1:4" ht="15" customHeight="1" x14ac:dyDescent="0.2">
      <c r="A87" s="52" t="s">
        <v>519</v>
      </c>
      <c r="B87" s="54" t="s">
        <v>721</v>
      </c>
      <c r="C87" s="54">
        <v>1541</v>
      </c>
      <c r="D87" s="55" t="s">
        <v>722</v>
      </c>
    </row>
    <row r="88" spans="1:4" ht="15" customHeight="1" x14ac:dyDescent="0.2">
      <c r="A88" s="52"/>
      <c r="B88" s="53"/>
      <c r="C88" s="54"/>
      <c r="D88" s="59"/>
    </row>
    <row r="89" spans="1:4" ht="15" customHeight="1" x14ac:dyDescent="0.25">
      <c r="A89" s="52"/>
      <c r="B89" s="46" t="s">
        <v>723</v>
      </c>
      <c r="C89" s="54"/>
      <c r="D89" s="58"/>
    </row>
    <row r="90" spans="1:4" ht="15" customHeight="1" x14ac:dyDescent="0.2">
      <c r="A90" s="52"/>
      <c r="B90" s="53"/>
      <c r="C90" s="54"/>
      <c r="D90" s="59"/>
    </row>
    <row r="91" spans="1:4" ht="15" customHeight="1" x14ac:dyDescent="0.2">
      <c r="A91" s="52" t="s">
        <v>457</v>
      </c>
      <c r="B91" s="54" t="s">
        <v>724</v>
      </c>
      <c r="C91" s="54">
        <v>1600</v>
      </c>
      <c r="D91" s="55" t="s">
        <v>725</v>
      </c>
    </row>
    <row r="92" spans="1:4" ht="15" customHeight="1" x14ac:dyDescent="0.2">
      <c r="A92" s="52" t="s">
        <v>457</v>
      </c>
      <c r="B92" s="54" t="s">
        <v>726</v>
      </c>
      <c r="C92" s="54">
        <v>1610</v>
      </c>
      <c r="D92" s="55" t="s">
        <v>727</v>
      </c>
    </row>
    <row r="93" spans="1:4" ht="15" customHeight="1" x14ac:dyDescent="0.2">
      <c r="A93" s="52" t="s">
        <v>457</v>
      </c>
      <c r="B93" s="54" t="s">
        <v>728</v>
      </c>
      <c r="C93" s="54">
        <v>1640</v>
      </c>
      <c r="D93" s="55" t="s">
        <v>729</v>
      </c>
    </row>
    <row r="94" spans="1:4" ht="15" customHeight="1" x14ac:dyDescent="0.2">
      <c r="A94" s="52" t="s">
        <v>457</v>
      </c>
      <c r="B94" s="54" t="s">
        <v>730</v>
      </c>
      <c r="C94" s="54">
        <v>1650</v>
      </c>
      <c r="D94" s="55" t="s">
        <v>731</v>
      </c>
    </row>
    <row r="95" spans="1:4" ht="15" customHeight="1" x14ac:dyDescent="0.2">
      <c r="A95" s="52" t="s">
        <v>457</v>
      </c>
      <c r="B95" s="54" t="s">
        <v>732</v>
      </c>
      <c r="C95" s="54">
        <v>1700</v>
      </c>
      <c r="D95" s="55" t="s">
        <v>733</v>
      </c>
    </row>
    <row r="96" spans="1:4" ht="15" customHeight="1" x14ac:dyDescent="0.2">
      <c r="A96" s="52" t="s">
        <v>457</v>
      </c>
      <c r="B96" s="54" t="s">
        <v>734</v>
      </c>
      <c r="C96" s="54">
        <v>1710</v>
      </c>
      <c r="D96" s="55" t="s">
        <v>735</v>
      </c>
    </row>
    <row r="97" spans="1:4" ht="15" customHeight="1" x14ac:dyDescent="0.2">
      <c r="A97" s="52" t="s">
        <v>457</v>
      </c>
      <c r="B97" s="54" t="s">
        <v>736</v>
      </c>
      <c r="C97" s="54">
        <v>1720</v>
      </c>
      <c r="D97" s="55" t="s">
        <v>737</v>
      </c>
    </row>
    <row r="98" spans="1:4" ht="15" customHeight="1" x14ac:dyDescent="0.2">
      <c r="A98" s="52" t="s">
        <v>457</v>
      </c>
      <c r="B98" s="54" t="s">
        <v>738</v>
      </c>
      <c r="C98" s="54">
        <v>1745</v>
      </c>
      <c r="D98" s="55" t="s">
        <v>739</v>
      </c>
    </row>
    <row r="99" spans="1:4" ht="15" customHeight="1" x14ac:dyDescent="0.2">
      <c r="A99" s="52" t="s">
        <v>457</v>
      </c>
      <c r="B99" s="54" t="s">
        <v>740</v>
      </c>
      <c r="C99" s="54">
        <v>1760</v>
      </c>
      <c r="D99" s="55" t="s">
        <v>741</v>
      </c>
    </row>
    <row r="100" spans="1:4" ht="15" customHeight="1" x14ac:dyDescent="0.2">
      <c r="A100" s="52" t="s">
        <v>457</v>
      </c>
      <c r="B100" s="54" t="s">
        <v>742</v>
      </c>
      <c r="C100" s="54">
        <v>1800</v>
      </c>
      <c r="D100" s="55" t="s">
        <v>743</v>
      </c>
    </row>
    <row r="101" spans="1:4" ht="15" customHeight="1" x14ac:dyDescent="0.2">
      <c r="A101" s="52" t="s">
        <v>457</v>
      </c>
      <c r="B101" s="54" t="s">
        <v>744</v>
      </c>
      <c r="C101" s="54">
        <v>1821</v>
      </c>
      <c r="D101" s="55" t="s">
        <v>745</v>
      </c>
    </row>
    <row r="102" spans="1:4" ht="15" customHeight="1" x14ac:dyDescent="0.2">
      <c r="A102" s="52" t="s">
        <v>457</v>
      </c>
      <c r="B102" s="54" t="s">
        <v>746</v>
      </c>
      <c r="C102" s="54">
        <v>1840</v>
      </c>
      <c r="D102" s="55" t="s">
        <v>747</v>
      </c>
    </row>
    <row r="103" spans="1:4" ht="15" customHeight="1" x14ac:dyDescent="0.2">
      <c r="A103" s="52" t="s">
        <v>519</v>
      </c>
      <c r="B103" s="54" t="s">
        <v>748</v>
      </c>
      <c r="C103" s="54">
        <v>1900</v>
      </c>
      <c r="D103" s="55" t="s">
        <v>749</v>
      </c>
    </row>
    <row r="104" spans="1:4" ht="15" customHeight="1" x14ac:dyDescent="0.2">
      <c r="A104" s="52" t="s">
        <v>519</v>
      </c>
      <c r="B104" s="54" t="s">
        <v>750</v>
      </c>
      <c r="C104" s="54">
        <v>1980</v>
      </c>
      <c r="D104" s="55" t="s">
        <v>751</v>
      </c>
    </row>
    <row r="105" spans="1:4" ht="15" customHeight="1" x14ac:dyDescent="0.25">
      <c r="A105" s="52"/>
      <c r="B105" s="46"/>
      <c r="C105" s="51"/>
      <c r="D105" s="60"/>
    </row>
    <row r="106" spans="1:4" ht="15" customHeight="1" x14ac:dyDescent="0.25">
      <c r="A106" s="52"/>
      <c r="B106" s="51" t="s">
        <v>752</v>
      </c>
      <c r="C106" s="51" t="s">
        <v>753</v>
      </c>
      <c r="D106" s="60" t="s">
        <v>754</v>
      </c>
    </row>
    <row r="107" spans="1:4" ht="15" customHeight="1" x14ac:dyDescent="0.25">
      <c r="A107" s="52"/>
      <c r="B107" s="46"/>
      <c r="C107" s="47"/>
      <c r="D107" s="48"/>
    </row>
    <row r="108" spans="1:4" ht="15" customHeight="1" x14ac:dyDescent="0.25">
      <c r="A108" s="52"/>
      <c r="B108" s="46" t="s">
        <v>755</v>
      </c>
      <c r="C108" s="54"/>
      <c r="D108" s="58"/>
    </row>
    <row r="109" spans="1:4" ht="15" customHeight="1" x14ac:dyDescent="0.25">
      <c r="A109" s="52"/>
      <c r="B109" s="46"/>
      <c r="C109" s="47"/>
      <c r="D109" s="48"/>
    </row>
    <row r="110" spans="1:4" ht="15" customHeight="1" x14ac:dyDescent="0.2">
      <c r="A110" s="52" t="s">
        <v>457</v>
      </c>
      <c r="B110" s="54" t="s">
        <v>756</v>
      </c>
      <c r="C110" s="54">
        <v>2001</v>
      </c>
      <c r="D110" s="55" t="s">
        <v>757</v>
      </c>
    </row>
    <row r="111" spans="1:4" ht="15" customHeight="1" x14ac:dyDescent="0.2">
      <c r="A111" s="52" t="s">
        <v>457</v>
      </c>
      <c r="B111" s="54" t="s">
        <v>758</v>
      </c>
      <c r="C111" s="54">
        <v>2015</v>
      </c>
      <c r="D111" s="55" t="s">
        <v>759</v>
      </c>
    </row>
    <row r="112" spans="1:4" ht="15" customHeight="1" x14ac:dyDescent="0.2">
      <c r="A112" s="52" t="s">
        <v>457</v>
      </c>
      <c r="B112" s="54" t="s">
        <v>760</v>
      </c>
      <c r="C112" s="54">
        <v>2040</v>
      </c>
      <c r="D112" s="55" t="s">
        <v>761</v>
      </c>
    </row>
    <row r="113" spans="1:4" ht="15" customHeight="1" x14ac:dyDescent="0.2">
      <c r="A113" s="52"/>
      <c r="B113" s="53"/>
      <c r="C113" s="54"/>
      <c r="D113" s="59"/>
    </row>
    <row r="114" spans="1:4" ht="15" customHeight="1" x14ac:dyDescent="0.25">
      <c r="A114" s="52"/>
      <c r="B114" s="46" t="s">
        <v>762</v>
      </c>
      <c r="C114" s="54"/>
      <c r="D114" s="58"/>
    </row>
    <row r="115" spans="1:4" ht="15" customHeight="1" x14ac:dyDescent="0.2">
      <c r="A115" s="52"/>
      <c r="B115" s="53"/>
      <c r="C115" s="54"/>
      <c r="D115" s="59"/>
    </row>
    <row r="116" spans="1:4" ht="15" customHeight="1" x14ac:dyDescent="0.2">
      <c r="A116" s="52" t="s">
        <v>457</v>
      </c>
      <c r="B116" s="54" t="s">
        <v>763</v>
      </c>
      <c r="C116" s="54">
        <v>2100</v>
      </c>
      <c r="D116" s="55" t="s">
        <v>764</v>
      </c>
    </row>
    <row r="117" spans="1:4" ht="15" customHeight="1" x14ac:dyDescent="0.2">
      <c r="A117" s="52" t="s">
        <v>350</v>
      </c>
      <c r="B117" s="54" t="s">
        <v>765</v>
      </c>
      <c r="C117" s="54">
        <v>2145</v>
      </c>
      <c r="D117" s="55" t="s">
        <v>766</v>
      </c>
    </row>
    <row r="118" spans="1:4" ht="15" customHeight="1" x14ac:dyDescent="0.2">
      <c r="A118" s="52"/>
      <c r="B118" s="53"/>
      <c r="C118" s="54"/>
      <c r="D118" s="59"/>
    </row>
    <row r="119" spans="1:4" ht="15" customHeight="1" x14ac:dyDescent="0.25">
      <c r="A119" s="52"/>
      <c r="B119" s="46" t="s">
        <v>767</v>
      </c>
      <c r="C119" s="54"/>
      <c r="D119" s="58"/>
    </row>
    <row r="120" spans="1:4" ht="15" customHeight="1" x14ac:dyDescent="0.2">
      <c r="A120" s="52"/>
      <c r="B120" s="53"/>
      <c r="C120" s="54"/>
      <c r="D120" s="59"/>
    </row>
    <row r="121" spans="1:4" ht="15" customHeight="1" x14ac:dyDescent="0.2">
      <c r="A121" s="52" t="s">
        <v>457</v>
      </c>
      <c r="B121" s="54" t="s">
        <v>768</v>
      </c>
      <c r="C121" s="54">
        <v>2205</v>
      </c>
      <c r="D121" s="55" t="s">
        <v>769</v>
      </c>
    </row>
    <row r="122" spans="1:4" ht="15" customHeight="1" x14ac:dyDescent="0.2">
      <c r="A122" s="52" t="s">
        <v>457</v>
      </c>
      <c r="B122" s="54" t="s">
        <v>770</v>
      </c>
      <c r="C122" s="54">
        <v>2300</v>
      </c>
      <c r="D122" s="55" t="s">
        <v>771</v>
      </c>
    </row>
    <row r="123" spans="1:4" ht="15" customHeight="1" x14ac:dyDescent="0.2">
      <c r="A123" s="52" t="s">
        <v>457</v>
      </c>
      <c r="B123" s="54" t="s">
        <v>772</v>
      </c>
      <c r="C123" s="54">
        <v>2310</v>
      </c>
      <c r="D123" s="55" t="s">
        <v>773</v>
      </c>
    </row>
    <row r="124" spans="1:4" ht="15" customHeight="1" x14ac:dyDescent="0.2">
      <c r="A124" s="52" t="s">
        <v>457</v>
      </c>
      <c r="B124" s="54" t="s">
        <v>774</v>
      </c>
      <c r="C124" s="54">
        <v>2320</v>
      </c>
      <c r="D124" s="55" t="s">
        <v>775</v>
      </c>
    </row>
    <row r="125" spans="1:4" ht="15" customHeight="1" x14ac:dyDescent="0.2">
      <c r="A125" s="52" t="s">
        <v>457</v>
      </c>
      <c r="B125" s="54" t="s">
        <v>776</v>
      </c>
      <c r="C125" s="54">
        <v>2330</v>
      </c>
      <c r="D125" s="55" t="s">
        <v>777</v>
      </c>
    </row>
    <row r="126" spans="1:4" ht="15" customHeight="1" x14ac:dyDescent="0.2">
      <c r="A126" s="52" t="s">
        <v>457</v>
      </c>
      <c r="B126" s="54" t="s">
        <v>778</v>
      </c>
      <c r="C126" s="54">
        <v>2350</v>
      </c>
      <c r="D126" s="55" t="s">
        <v>779</v>
      </c>
    </row>
    <row r="127" spans="1:4" ht="15" customHeight="1" x14ac:dyDescent="0.2">
      <c r="A127" s="52" t="s">
        <v>457</v>
      </c>
      <c r="B127" s="54" t="s">
        <v>780</v>
      </c>
      <c r="C127" s="54">
        <v>2400</v>
      </c>
      <c r="D127" s="55" t="s">
        <v>781</v>
      </c>
    </row>
    <row r="128" spans="1:4" ht="15" customHeight="1" x14ac:dyDescent="0.2">
      <c r="A128" s="52" t="s">
        <v>457</v>
      </c>
      <c r="B128" s="54" t="s">
        <v>782</v>
      </c>
      <c r="C128" s="54">
        <v>2545</v>
      </c>
      <c r="D128" s="55" t="s">
        <v>783</v>
      </c>
    </row>
    <row r="129" spans="1:4" ht="15" customHeight="1" x14ac:dyDescent="0.2">
      <c r="A129" s="52"/>
      <c r="B129" s="52"/>
      <c r="C129" s="54"/>
      <c r="D129" s="59"/>
    </row>
    <row r="130" spans="1:4" ht="15" customHeight="1" x14ac:dyDescent="0.25">
      <c r="A130" s="52"/>
      <c r="B130" s="46" t="s">
        <v>784</v>
      </c>
      <c r="C130" s="54"/>
      <c r="D130" s="59"/>
    </row>
    <row r="131" spans="1:4" ht="15" customHeight="1" x14ac:dyDescent="0.2">
      <c r="A131" s="52"/>
      <c r="B131" s="52"/>
      <c r="C131" s="54"/>
      <c r="D131" s="59"/>
    </row>
    <row r="132" spans="1:4" ht="15" customHeight="1" x14ac:dyDescent="0.2">
      <c r="A132" s="52" t="s">
        <v>457</v>
      </c>
      <c r="B132" s="54" t="s">
        <v>785</v>
      </c>
      <c r="C132" s="54">
        <v>2600</v>
      </c>
      <c r="D132" s="55" t="s">
        <v>786</v>
      </c>
    </row>
    <row r="133" spans="1:4" ht="15" customHeight="1" x14ac:dyDescent="0.2">
      <c r="A133" s="52" t="s">
        <v>457</v>
      </c>
      <c r="B133" s="54" t="s">
        <v>787</v>
      </c>
      <c r="C133" s="54">
        <v>2700</v>
      </c>
      <c r="D133" s="55" t="s">
        <v>788</v>
      </c>
    </row>
    <row r="134" spans="1:4" ht="15" customHeight="1" x14ac:dyDescent="0.2">
      <c r="A134" s="52" t="s">
        <v>457</v>
      </c>
      <c r="B134" s="54" t="s">
        <v>789</v>
      </c>
      <c r="C134" s="54">
        <v>2721</v>
      </c>
      <c r="D134" s="55" t="s">
        <v>790</v>
      </c>
    </row>
    <row r="135" spans="1:4" ht="15" customHeight="1" x14ac:dyDescent="0.2">
      <c r="A135" s="52" t="s">
        <v>457</v>
      </c>
      <c r="B135" s="54" t="s">
        <v>791</v>
      </c>
      <c r="C135" s="54">
        <v>2805</v>
      </c>
      <c r="D135" s="55" t="s">
        <v>792</v>
      </c>
    </row>
    <row r="136" spans="1:4" ht="15" customHeight="1" x14ac:dyDescent="0.2">
      <c r="A136" s="52" t="s">
        <v>457</v>
      </c>
      <c r="B136" s="54" t="s">
        <v>793</v>
      </c>
      <c r="C136" s="54">
        <v>2810</v>
      </c>
      <c r="D136" s="55" t="s">
        <v>794</v>
      </c>
    </row>
    <row r="137" spans="1:4" ht="15" customHeight="1" x14ac:dyDescent="0.2">
      <c r="A137" s="52" t="s">
        <v>457</v>
      </c>
      <c r="B137" s="54" t="s">
        <v>795</v>
      </c>
      <c r="C137" s="54">
        <v>2830</v>
      </c>
      <c r="D137" s="55" t="s">
        <v>796</v>
      </c>
    </row>
    <row r="138" spans="1:4" ht="15" customHeight="1" x14ac:dyDescent="0.2">
      <c r="A138" s="52" t="s">
        <v>457</v>
      </c>
      <c r="B138" s="54" t="s">
        <v>797</v>
      </c>
      <c r="C138" s="54">
        <v>2840</v>
      </c>
      <c r="D138" s="55" t="s">
        <v>798</v>
      </c>
    </row>
    <row r="139" spans="1:4" ht="15" customHeight="1" x14ac:dyDescent="0.2">
      <c r="A139" s="52" t="s">
        <v>457</v>
      </c>
      <c r="B139" s="54" t="s">
        <v>799</v>
      </c>
      <c r="C139" s="54">
        <v>2850</v>
      </c>
      <c r="D139" s="55" t="s">
        <v>800</v>
      </c>
    </row>
    <row r="140" spans="1:4" ht="15" customHeight="1" x14ac:dyDescent="0.2">
      <c r="A140" s="52" t="s">
        <v>519</v>
      </c>
      <c r="B140" s="54" t="s">
        <v>801</v>
      </c>
      <c r="C140" s="54">
        <v>2905</v>
      </c>
      <c r="D140" s="55" t="s">
        <v>802</v>
      </c>
    </row>
    <row r="141" spans="1:4" ht="15" customHeight="1" x14ac:dyDescent="0.2">
      <c r="A141" s="52" t="s">
        <v>457</v>
      </c>
      <c r="B141" s="54" t="s">
        <v>803</v>
      </c>
      <c r="C141" s="54">
        <v>2910</v>
      </c>
      <c r="D141" s="55" t="s">
        <v>804</v>
      </c>
    </row>
    <row r="142" spans="1:4" ht="15" customHeight="1" x14ac:dyDescent="0.2">
      <c r="A142" s="52" t="s">
        <v>457</v>
      </c>
      <c r="B142" s="54" t="s">
        <v>805</v>
      </c>
      <c r="C142" s="55">
        <v>2920</v>
      </c>
      <c r="D142" s="55" t="s">
        <v>806</v>
      </c>
    </row>
    <row r="143" spans="1:4" ht="15" customHeight="1" x14ac:dyDescent="0.2">
      <c r="A143" s="52"/>
      <c r="B143" s="53"/>
      <c r="C143" s="53"/>
      <c r="D143" s="59"/>
    </row>
    <row r="144" spans="1:4" ht="15" customHeight="1" x14ac:dyDescent="0.25">
      <c r="A144" s="52"/>
      <c r="B144" s="50" t="s">
        <v>807</v>
      </c>
      <c r="C144" s="51" t="s">
        <v>808</v>
      </c>
      <c r="D144" s="60" t="s">
        <v>809</v>
      </c>
    </row>
    <row r="145" spans="1:4" ht="15" customHeight="1" x14ac:dyDescent="0.2">
      <c r="A145" s="52"/>
      <c r="B145" s="53"/>
      <c r="C145" s="53"/>
      <c r="D145" s="59"/>
    </row>
    <row r="146" spans="1:4" ht="15" customHeight="1" x14ac:dyDescent="0.2">
      <c r="A146" s="52" t="s">
        <v>457</v>
      </c>
      <c r="B146" s="54" t="s">
        <v>810</v>
      </c>
      <c r="C146" s="54">
        <v>3000</v>
      </c>
      <c r="D146" s="55" t="s">
        <v>811</v>
      </c>
    </row>
    <row r="147" spans="1:4" ht="15" customHeight="1" x14ac:dyDescent="0.2">
      <c r="A147" s="52" t="s">
        <v>457</v>
      </c>
      <c r="B147" s="54" t="s">
        <v>812</v>
      </c>
      <c r="C147" s="54">
        <v>3010</v>
      </c>
      <c r="D147" s="55" t="s">
        <v>813</v>
      </c>
    </row>
    <row r="148" spans="1:4" ht="15" customHeight="1" x14ac:dyDescent="0.2">
      <c r="A148" s="52" t="s">
        <v>457</v>
      </c>
      <c r="B148" s="54" t="s">
        <v>814</v>
      </c>
      <c r="C148" s="54">
        <v>3030</v>
      </c>
      <c r="D148" s="55" t="s">
        <v>815</v>
      </c>
    </row>
    <row r="149" spans="1:4" ht="15" customHeight="1" x14ac:dyDescent="0.2">
      <c r="A149" s="52" t="s">
        <v>457</v>
      </c>
      <c r="B149" s="54" t="s">
        <v>816</v>
      </c>
      <c r="C149" s="54">
        <v>3040</v>
      </c>
      <c r="D149" s="55" t="s">
        <v>817</v>
      </c>
    </row>
    <row r="150" spans="1:4" ht="15" customHeight="1" x14ac:dyDescent="0.2">
      <c r="A150" s="52" t="s">
        <v>457</v>
      </c>
      <c r="B150" s="54" t="s">
        <v>818</v>
      </c>
      <c r="C150" s="54">
        <v>3050</v>
      </c>
      <c r="D150" s="55" t="s">
        <v>819</v>
      </c>
    </row>
    <row r="151" spans="1:4" ht="15" customHeight="1" x14ac:dyDescent="0.2">
      <c r="A151" s="52" t="s">
        <v>457</v>
      </c>
      <c r="B151" s="54" t="s">
        <v>820</v>
      </c>
      <c r="C151" s="54">
        <v>3090</v>
      </c>
      <c r="D151" s="54" t="s">
        <v>821</v>
      </c>
    </row>
    <row r="152" spans="1:4" ht="15" customHeight="1" x14ac:dyDescent="0.2">
      <c r="A152" s="52" t="s">
        <v>457</v>
      </c>
      <c r="B152" s="54" t="s">
        <v>822</v>
      </c>
      <c r="C152" s="54">
        <v>3110</v>
      </c>
      <c r="D152" s="55" t="s">
        <v>823</v>
      </c>
    </row>
    <row r="153" spans="1:4" ht="15" customHeight="1" x14ac:dyDescent="0.2">
      <c r="A153" s="52" t="s">
        <v>457</v>
      </c>
      <c r="B153" s="54" t="s">
        <v>824</v>
      </c>
      <c r="C153" s="54">
        <v>3120</v>
      </c>
      <c r="D153" s="55" t="s">
        <v>825</v>
      </c>
    </row>
    <row r="154" spans="1:4" ht="15" customHeight="1" x14ac:dyDescent="0.2">
      <c r="A154" s="52" t="s">
        <v>457</v>
      </c>
      <c r="B154" s="54" t="s">
        <v>826</v>
      </c>
      <c r="C154" s="54">
        <v>3140</v>
      </c>
      <c r="D154" s="55" t="s">
        <v>827</v>
      </c>
    </row>
    <row r="155" spans="1:4" ht="15" customHeight="1" x14ac:dyDescent="0.2">
      <c r="A155" s="52" t="s">
        <v>457</v>
      </c>
      <c r="B155" s="54" t="s">
        <v>828</v>
      </c>
      <c r="C155" s="54">
        <v>3150</v>
      </c>
      <c r="D155" s="55" t="s">
        <v>829</v>
      </c>
    </row>
    <row r="156" spans="1:4" ht="15" customHeight="1" x14ac:dyDescent="0.2">
      <c r="A156" s="52" t="s">
        <v>457</v>
      </c>
      <c r="B156" s="54" t="s">
        <v>830</v>
      </c>
      <c r="C156" s="54">
        <v>3160</v>
      </c>
      <c r="D156" s="55" t="s">
        <v>831</v>
      </c>
    </row>
    <row r="157" spans="1:4" ht="15" customHeight="1" x14ac:dyDescent="0.2">
      <c r="A157" s="52" t="s">
        <v>457</v>
      </c>
      <c r="B157" s="54" t="s">
        <v>832</v>
      </c>
      <c r="C157" s="54">
        <v>3200</v>
      </c>
      <c r="D157" s="55" t="s">
        <v>833</v>
      </c>
    </row>
    <row r="158" spans="1:4" ht="15" customHeight="1" x14ac:dyDescent="0.2">
      <c r="A158" s="52" t="s">
        <v>457</v>
      </c>
      <c r="B158" s="54" t="s">
        <v>834</v>
      </c>
      <c r="C158" s="54">
        <v>3230</v>
      </c>
      <c r="D158" s="55" t="s">
        <v>835</v>
      </c>
    </row>
    <row r="159" spans="1:4" ht="15" customHeight="1" x14ac:dyDescent="0.2">
      <c r="A159" s="52" t="s">
        <v>457</v>
      </c>
      <c r="B159" s="54" t="s">
        <v>836</v>
      </c>
      <c r="C159" s="54">
        <v>3250</v>
      </c>
      <c r="D159" s="55" t="s">
        <v>837</v>
      </c>
    </row>
    <row r="160" spans="1:4" ht="15" customHeight="1" x14ac:dyDescent="0.2">
      <c r="A160" s="52" t="s">
        <v>457</v>
      </c>
      <c r="B160" s="54" t="s">
        <v>838</v>
      </c>
      <c r="C160" s="54">
        <v>3255</v>
      </c>
      <c r="D160" s="55" t="s">
        <v>839</v>
      </c>
    </row>
    <row r="161" spans="1:4" ht="15" customHeight="1" x14ac:dyDescent="0.2">
      <c r="A161" s="52" t="s">
        <v>457</v>
      </c>
      <c r="B161" s="54" t="s">
        <v>840</v>
      </c>
      <c r="C161" s="54">
        <v>3256</v>
      </c>
      <c r="D161" s="55" t="s">
        <v>841</v>
      </c>
    </row>
    <row r="162" spans="1:4" ht="15" customHeight="1" x14ac:dyDescent="0.2">
      <c r="A162" s="52" t="s">
        <v>457</v>
      </c>
      <c r="B162" s="54" t="s">
        <v>842</v>
      </c>
      <c r="C162" s="54">
        <v>3261</v>
      </c>
      <c r="D162" s="55" t="s">
        <v>843</v>
      </c>
    </row>
    <row r="163" spans="1:4" ht="15" customHeight="1" x14ac:dyDescent="0.2">
      <c r="A163" s="52" t="s">
        <v>519</v>
      </c>
      <c r="B163" s="54" t="s">
        <v>844</v>
      </c>
      <c r="C163" s="54">
        <v>3300</v>
      </c>
      <c r="D163" s="55" t="s">
        <v>845</v>
      </c>
    </row>
    <row r="164" spans="1:4" ht="15" customHeight="1" x14ac:dyDescent="0.2">
      <c r="A164" s="52" t="s">
        <v>519</v>
      </c>
      <c r="B164" s="54" t="s">
        <v>846</v>
      </c>
      <c r="C164" s="54">
        <v>3401</v>
      </c>
      <c r="D164" s="55" t="s">
        <v>847</v>
      </c>
    </row>
    <row r="165" spans="1:4" ht="15" customHeight="1" x14ac:dyDescent="0.2">
      <c r="A165" s="52" t="s">
        <v>519</v>
      </c>
      <c r="B165" s="54" t="s">
        <v>848</v>
      </c>
      <c r="C165" s="54">
        <v>3515</v>
      </c>
      <c r="D165" s="55" t="s">
        <v>849</v>
      </c>
    </row>
    <row r="166" spans="1:4" ht="15" customHeight="1" x14ac:dyDescent="0.2">
      <c r="A166" s="52" t="s">
        <v>519</v>
      </c>
      <c r="B166" s="54" t="s">
        <v>850</v>
      </c>
      <c r="C166" s="54">
        <v>3520</v>
      </c>
      <c r="D166" s="55" t="s">
        <v>851</v>
      </c>
    </row>
    <row r="167" spans="1:4" ht="15" customHeight="1" x14ac:dyDescent="0.2">
      <c r="A167" s="52" t="s">
        <v>519</v>
      </c>
      <c r="B167" s="54" t="s">
        <v>852</v>
      </c>
      <c r="C167" s="54">
        <v>3550</v>
      </c>
      <c r="D167" s="55" t="s">
        <v>853</v>
      </c>
    </row>
    <row r="168" spans="1:4" ht="15" customHeight="1" x14ac:dyDescent="0.2">
      <c r="A168" s="52"/>
      <c r="B168" s="53"/>
      <c r="C168" s="53"/>
      <c r="D168" s="59"/>
    </row>
    <row r="169" spans="1:4" x14ac:dyDescent="0.25">
      <c r="A169" s="325" t="s">
        <v>854</v>
      </c>
      <c r="B169" s="326"/>
      <c r="C169" s="326"/>
      <c r="D169" s="327"/>
    </row>
    <row r="170" spans="1:4" ht="15" customHeight="1" x14ac:dyDescent="0.25">
      <c r="A170" s="47"/>
      <c r="B170" s="47"/>
      <c r="C170" s="62"/>
      <c r="D170" s="63"/>
    </row>
    <row r="171" spans="1:4" ht="15" customHeight="1" x14ac:dyDescent="0.25">
      <c r="A171" s="47"/>
      <c r="B171" s="47" t="s">
        <v>855</v>
      </c>
      <c r="C171" s="47"/>
      <c r="D171" s="48"/>
    </row>
    <row r="172" spans="1:4" ht="15" customHeight="1" x14ac:dyDescent="0.25">
      <c r="A172" s="46"/>
      <c r="B172" s="53"/>
      <c r="C172" s="53"/>
      <c r="D172" s="59"/>
    </row>
    <row r="173" spans="1:4" ht="15" customHeight="1" x14ac:dyDescent="0.2">
      <c r="A173" s="52" t="s">
        <v>362</v>
      </c>
      <c r="B173" s="54" t="s">
        <v>856</v>
      </c>
      <c r="C173" s="54">
        <v>3601</v>
      </c>
      <c r="D173" s="55" t="s">
        <v>857</v>
      </c>
    </row>
    <row r="174" spans="1:4" ht="15" customHeight="1" x14ac:dyDescent="0.2">
      <c r="A174" s="52" t="s">
        <v>362</v>
      </c>
      <c r="B174" s="54" t="s">
        <v>858</v>
      </c>
      <c r="C174" s="54">
        <v>3610</v>
      </c>
      <c r="D174" s="55" t="s">
        <v>859</v>
      </c>
    </row>
    <row r="175" spans="1:4" ht="15" customHeight="1" x14ac:dyDescent="0.2">
      <c r="A175" s="52" t="s">
        <v>362</v>
      </c>
      <c r="B175" s="54" t="s">
        <v>860</v>
      </c>
      <c r="C175" s="54">
        <v>3630</v>
      </c>
      <c r="D175" s="55" t="s">
        <v>861</v>
      </c>
    </row>
    <row r="176" spans="1:4" x14ac:dyDescent="0.2">
      <c r="A176" s="52"/>
      <c r="B176" s="52"/>
      <c r="C176" s="53"/>
      <c r="D176" s="53"/>
    </row>
    <row r="177" spans="1:4" x14ac:dyDescent="0.25">
      <c r="A177" s="52"/>
      <c r="B177" s="46" t="s">
        <v>862</v>
      </c>
      <c r="C177" s="53"/>
      <c r="D177" s="59"/>
    </row>
    <row r="178" spans="1:4" x14ac:dyDescent="0.2">
      <c r="A178" s="52"/>
      <c r="B178" s="52"/>
      <c r="C178" s="53"/>
      <c r="D178" s="53"/>
    </row>
    <row r="179" spans="1:4" ht="15" customHeight="1" x14ac:dyDescent="0.2">
      <c r="A179" s="52" t="s">
        <v>362</v>
      </c>
      <c r="B179" s="54" t="s">
        <v>863</v>
      </c>
      <c r="C179" s="54">
        <v>3700</v>
      </c>
      <c r="D179" s="55" t="s">
        <v>864</v>
      </c>
    </row>
    <row r="180" spans="1:4" ht="15" customHeight="1" x14ac:dyDescent="0.2">
      <c r="A180" s="52" t="s">
        <v>362</v>
      </c>
      <c r="B180" s="54" t="s">
        <v>865</v>
      </c>
      <c r="C180" s="54">
        <v>3720</v>
      </c>
      <c r="D180" s="55" t="s">
        <v>866</v>
      </c>
    </row>
    <row r="181" spans="1:4" ht="15" customHeight="1" x14ac:dyDescent="0.2">
      <c r="A181" s="52" t="s">
        <v>362</v>
      </c>
      <c r="B181" s="54" t="s">
        <v>867</v>
      </c>
      <c r="C181" s="54">
        <v>3725</v>
      </c>
      <c r="D181" s="55" t="s">
        <v>868</v>
      </c>
    </row>
    <row r="182" spans="1:4" ht="15" customHeight="1" x14ac:dyDescent="0.2">
      <c r="A182" s="52" t="s">
        <v>362</v>
      </c>
      <c r="B182" s="54" t="s">
        <v>869</v>
      </c>
      <c r="C182" s="54">
        <v>3740</v>
      </c>
      <c r="D182" s="55" t="s">
        <v>870</v>
      </c>
    </row>
    <row r="183" spans="1:4" ht="15" customHeight="1" x14ac:dyDescent="0.2">
      <c r="A183" s="52" t="s">
        <v>362</v>
      </c>
      <c r="B183" s="54" t="s">
        <v>871</v>
      </c>
      <c r="C183" s="54">
        <v>3801</v>
      </c>
      <c r="D183" s="55" t="s">
        <v>872</v>
      </c>
    </row>
    <row r="184" spans="1:4" ht="15" customHeight="1" x14ac:dyDescent="0.2">
      <c r="A184" s="52" t="s">
        <v>362</v>
      </c>
      <c r="B184" s="54" t="s">
        <v>873</v>
      </c>
      <c r="C184" s="54">
        <v>3820</v>
      </c>
      <c r="D184" s="55" t="s">
        <v>874</v>
      </c>
    </row>
    <row r="185" spans="1:4" ht="15" customHeight="1" x14ac:dyDescent="0.2">
      <c r="A185" s="52" t="s">
        <v>362</v>
      </c>
      <c r="B185" s="54" t="s">
        <v>875</v>
      </c>
      <c r="C185" s="54">
        <v>3840</v>
      </c>
      <c r="D185" s="55" t="s">
        <v>876</v>
      </c>
    </row>
    <row r="186" spans="1:4" ht="15" customHeight="1" x14ac:dyDescent="0.2">
      <c r="A186" s="52" t="s">
        <v>362</v>
      </c>
      <c r="B186" s="54" t="s">
        <v>877</v>
      </c>
      <c r="C186" s="54">
        <v>3870</v>
      </c>
      <c r="D186" s="55" t="s">
        <v>878</v>
      </c>
    </row>
    <row r="187" spans="1:4" ht="15" customHeight="1" x14ac:dyDescent="0.2">
      <c r="A187" s="52" t="s">
        <v>362</v>
      </c>
      <c r="B187" s="54" t="s">
        <v>879</v>
      </c>
      <c r="C187" s="54">
        <v>3900</v>
      </c>
      <c r="D187" s="55" t="s">
        <v>880</v>
      </c>
    </row>
    <row r="188" spans="1:4" ht="15" customHeight="1" x14ac:dyDescent="0.2">
      <c r="A188" s="52" t="s">
        <v>362</v>
      </c>
      <c r="B188" s="54" t="s">
        <v>881</v>
      </c>
      <c r="C188" s="54">
        <v>3910</v>
      </c>
      <c r="D188" s="55" t="s">
        <v>882</v>
      </c>
    </row>
    <row r="189" spans="1:4" ht="15" customHeight="1" x14ac:dyDescent="0.2">
      <c r="A189" s="52" t="s">
        <v>362</v>
      </c>
      <c r="B189" s="54" t="s">
        <v>883</v>
      </c>
      <c r="C189" s="54">
        <v>3945</v>
      </c>
      <c r="D189" s="55" t="s">
        <v>884</v>
      </c>
    </row>
    <row r="190" spans="1:4" x14ac:dyDescent="0.2">
      <c r="A190" s="52"/>
      <c r="B190" s="52"/>
      <c r="C190" s="54"/>
      <c r="D190" s="53"/>
    </row>
    <row r="191" spans="1:4" x14ac:dyDescent="0.25">
      <c r="A191" s="52"/>
      <c r="B191" s="46" t="s">
        <v>885</v>
      </c>
      <c r="C191" s="47"/>
      <c r="D191" s="48"/>
    </row>
    <row r="192" spans="1:4" x14ac:dyDescent="0.2">
      <c r="A192" s="52"/>
      <c r="B192" s="52"/>
      <c r="C192" s="54"/>
      <c r="D192" s="53"/>
    </row>
    <row r="193" spans="1:4" ht="15" customHeight="1" x14ac:dyDescent="0.2">
      <c r="A193" s="52" t="s">
        <v>362</v>
      </c>
      <c r="B193" s="54" t="s">
        <v>886</v>
      </c>
      <c r="C193" s="54">
        <v>4000</v>
      </c>
      <c r="D193" s="55" t="s">
        <v>887</v>
      </c>
    </row>
    <row r="194" spans="1:4" ht="15" customHeight="1" x14ac:dyDescent="0.2">
      <c r="A194" s="52" t="s">
        <v>362</v>
      </c>
      <c r="B194" s="54" t="s">
        <v>888</v>
      </c>
      <c r="C194" s="54">
        <v>4020</v>
      </c>
      <c r="D194" s="55" t="s">
        <v>889</v>
      </c>
    </row>
    <row r="195" spans="1:4" ht="15" customHeight="1" x14ac:dyDescent="0.2">
      <c r="A195" s="52" t="s">
        <v>362</v>
      </c>
      <c r="B195" s="54" t="s">
        <v>890</v>
      </c>
      <c r="C195" s="54">
        <v>4040</v>
      </c>
      <c r="D195" s="55" t="s">
        <v>891</v>
      </c>
    </row>
    <row r="196" spans="1:4" ht="15" customHeight="1" x14ac:dyDescent="0.2">
      <c r="A196" s="52" t="s">
        <v>362</v>
      </c>
      <c r="B196" s="54" t="s">
        <v>892</v>
      </c>
      <c r="C196" s="54">
        <v>4055</v>
      </c>
      <c r="D196" s="55" t="s">
        <v>893</v>
      </c>
    </row>
    <row r="197" spans="1:4" ht="15" customHeight="1" x14ac:dyDescent="0.2">
      <c r="A197" s="52" t="s">
        <v>362</v>
      </c>
      <c r="B197" s="54" t="s">
        <v>894</v>
      </c>
      <c r="C197" s="54">
        <v>4110</v>
      </c>
      <c r="D197" s="55" t="s">
        <v>895</v>
      </c>
    </row>
    <row r="198" spans="1:4" ht="15" customHeight="1" x14ac:dyDescent="0.2">
      <c r="A198" s="52" t="s">
        <v>362</v>
      </c>
      <c r="B198" s="54" t="s">
        <v>896</v>
      </c>
      <c r="C198" s="54">
        <v>4130</v>
      </c>
      <c r="D198" s="55" t="s">
        <v>897</v>
      </c>
    </row>
    <row r="199" spans="1:4" ht="15" customHeight="1" x14ac:dyDescent="0.2">
      <c r="A199" s="52" t="s">
        <v>362</v>
      </c>
      <c r="B199" s="54" t="s">
        <v>898</v>
      </c>
      <c r="C199" s="54">
        <v>4150</v>
      </c>
      <c r="D199" s="55" t="s">
        <v>899</v>
      </c>
    </row>
    <row r="200" spans="1:4" x14ac:dyDescent="0.2">
      <c r="A200" s="52"/>
      <c r="B200" s="53"/>
      <c r="C200" s="54"/>
      <c r="D200" s="59"/>
    </row>
    <row r="201" spans="1:4" x14ac:dyDescent="0.25">
      <c r="A201" s="52"/>
      <c r="B201" s="46" t="s">
        <v>900</v>
      </c>
      <c r="C201" s="47"/>
      <c r="D201" s="48"/>
    </row>
    <row r="202" spans="1:4" x14ac:dyDescent="0.2">
      <c r="A202" s="52"/>
      <c r="B202" s="53"/>
      <c r="C202" s="54"/>
      <c r="D202" s="59"/>
    </row>
    <row r="203" spans="1:4" ht="15" customHeight="1" x14ac:dyDescent="0.2">
      <c r="A203" s="52" t="s">
        <v>362</v>
      </c>
      <c r="B203" s="54" t="s">
        <v>901</v>
      </c>
      <c r="C203" s="54">
        <v>4200</v>
      </c>
      <c r="D203" s="55" t="s">
        <v>902</v>
      </c>
    </row>
    <row r="204" spans="1:4" ht="15" customHeight="1" x14ac:dyDescent="0.2">
      <c r="A204" s="52" t="s">
        <v>903</v>
      </c>
      <c r="B204" s="54" t="s">
        <v>904</v>
      </c>
      <c r="C204" s="54">
        <v>4210</v>
      </c>
      <c r="D204" s="55" t="s">
        <v>905</v>
      </c>
    </row>
    <row r="205" spans="1:4" ht="15" customHeight="1" x14ac:dyDescent="0.2">
      <c r="A205" s="52" t="s">
        <v>362</v>
      </c>
      <c r="B205" s="54" t="s">
        <v>906</v>
      </c>
      <c r="C205" s="54">
        <v>4220</v>
      </c>
      <c r="D205" s="55" t="s">
        <v>907</v>
      </c>
    </row>
    <row r="206" spans="1:4" ht="15" customHeight="1" x14ac:dyDescent="0.2">
      <c r="A206" s="52" t="s">
        <v>362</v>
      </c>
      <c r="B206" s="54" t="s">
        <v>908</v>
      </c>
      <c r="C206" s="54">
        <v>4240</v>
      </c>
      <c r="D206" s="55" t="s">
        <v>909</v>
      </c>
    </row>
    <row r="207" spans="1:4" ht="15" customHeight="1" x14ac:dyDescent="0.2">
      <c r="A207" s="52" t="s">
        <v>903</v>
      </c>
      <c r="B207" s="54" t="s">
        <v>910</v>
      </c>
      <c r="C207" s="54">
        <v>4251</v>
      </c>
      <c r="D207" s="55" t="s">
        <v>911</v>
      </c>
    </row>
    <row r="208" spans="1:4" x14ac:dyDescent="0.2">
      <c r="A208" s="52"/>
      <c r="B208" s="53"/>
      <c r="C208" s="53"/>
      <c r="D208" s="59"/>
    </row>
    <row r="209" spans="1:4" x14ac:dyDescent="0.2">
      <c r="A209" s="52"/>
      <c r="B209" s="53" t="s">
        <v>912</v>
      </c>
      <c r="C209" s="53"/>
      <c r="D209" s="59"/>
    </row>
    <row r="210" spans="1:4" x14ac:dyDescent="0.2">
      <c r="A210" s="52"/>
      <c r="B210" s="53"/>
      <c r="C210" s="53"/>
      <c r="D210" s="59"/>
    </row>
    <row r="211" spans="1:4" ht="15" customHeight="1" x14ac:dyDescent="0.2">
      <c r="A211" s="52" t="s">
        <v>362</v>
      </c>
      <c r="B211" s="54" t="s">
        <v>913</v>
      </c>
      <c r="C211" s="54">
        <v>4330</v>
      </c>
      <c r="D211" s="55" t="s">
        <v>914</v>
      </c>
    </row>
    <row r="212" spans="1:4" ht="15" customHeight="1" x14ac:dyDescent="0.2">
      <c r="A212" s="52" t="s">
        <v>457</v>
      </c>
      <c r="B212" s="54" t="s">
        <v>915</v>
      </c>
      <c r="C212" s="54">
        <v>4340</v>
      </c>
      <c r="D212" s="55" t="s">
        <v>916</v>
      </c>
    </row>
    <row r="213" spans="1:4" ht="15" customHeight="1" x14ac:dyDescent="0.2">
      <c r="A213" s="52" t="s">
        <v>362</v>
      </c>
      <c r="B213" s="54" t="s">
        <v>917</v>
      </c>
      <c r="C213" s="54">
        <v>4500</v>
      </c>
      <c r="D213" s="55" t="s">
        <v>918</v>
      </c>
    </row>
    <row r="214" spans="1:4" ht="15" customHeight="1" x14ac:dyDescent="0.2">
      <c r="A214" s="52" t="s">
        <v>362</v>
      </c>
      <c r="B214" s="54" t="s">
        <v>919</v>
      </c>
      <c r="C214" s="54">
        <v>4530</v>
      </c>
      <c r="D214" s="55" t="s">
        <v>920</v>
      </c>
    </row>
    <row r="215" spans="1:4" ht="15" customHeight="1" x14ac:dyDescent="0.2">
      <c r="A215" s="52" t="s">
        <v>362</v>
      </c>
      <c r="B215" s="54" t="s">
        <v>921</v>
      </c>
      <c r="C215" s="54">
        <v>4600</v>
      </c>
      <c r="D215" s="55" t="s">
        <v>922</v>
      </c>
    </row>
    <row r="216" spans="1:4" ht="15" customHeight="1" x14ac:dyDescent="0.25">
      <c r="A216" s="64"/>
      <c r="B216" s="46"/>
      <c r="C216" s="47"/>
      <c r="D216" s="48"/>
    </row>
    <row r="217" spans="1:4" x14ac:dyDescent="0.25">
      <c r="A217" s="325" t="s">
        <v>923</v>
      </c>
      <c r="B217" s="326"/>
      <c r="C217" s="326"/>
      <c r="D217" s="327"/>
    </row>
    <row r="218" spans="1:4" ht="15" customHeight="1" x14ac:dyDescent="0.25">
      <c r="A218" s="47"/>
      <c r="B218" s="47"/>
      <c r="C218" s="62"/>
      <c r="D218" s="63"/>
    </row>
    <row r="219" spans="1:4" ht="15" customHeight="1" x14ac:dyDescent="0.25">
      <c r="A219" s="47"/>
      <c r="B219" s="51" t="s">
        <v>924</v>
      </c>
      <c r="C219" s="51" t="s">
        <v>925</v>
      </c>
      <c r="D219" s="60" t="s">
        <v>926</v>
      </c>
    </row>
    <row r="220" spans="1:4" ht="15" customHeight="1" x14ac:dyDescent="0.25">
      <c r="A220" s="47"/>
      <c r="B220" s="47"/>
      <c r="C220" s="47"/>
      <c r="D220" s="48"/>
    </row>
    <row r="221" spans="1:4" ht="15" customHeight="1" x14ac:dyDescent="0.2">
      <c r="A221" s="52" t="s">
        <v>521</v>
      </c>
      <c r="B221" s="54" t="s">
        <v>927</v>
      </c>
      <c r="C221" s="54">
        <v>4700</v>
      </c>
      <c r="D221" s="55" t="s">
        <v>928</v>
      </c>
    </row>
    <row r="222" spans="1:4" ht="15" customHeight="1" x14ac:dyDescent="0.2">
      <c r="A222" s="52" t="s">
        <v>521</v>
      </c>
      <c r="B222" s="54" t="s">
        <v>929</v>
      </c>
      <c r="C222" s="54">
        <v>4710</v>
      </c>
      <c r="D222" s="55" t="s">
        <v>930</v>
      </c>
    </row>
    <row r="223" spans="1:4" ht="15" customHeight="1" x14ac:dyDescent="0.2">
      <c r="A223" s="52" t="s">
        <v>521</v>
      </c>
      <c r="B223" s="54" t="s">
        <v>931</v>
      </c>
      <c r="C223" s="54">
        <v>4720</v>
      </c>
      <c r="D223" s="55" t="s">
        <v>932</v>
      </c>
    </row>
    <row r="224" spans="1:4" ht="15" customHeight="1" x14ac:dyDescent="0.2">
      <c r="A224" s="52" t="s">
        <v>521</v>
      </c>
      <c r="B224" s="54" t="s">
        <v>933</v>
      </c>
      <c r="C224" s="54">
        <v>4740</v>
      </c>
      <c r="D224" s="55" t="s">
        <v>934</v>
      </c>
    </row>
    <row r="225" spans="1:4" ht="15" customHeight="1" x14ac:dyDescent="0.2">
      <c r="A225" s="52" t="s">
        <v>521</v>
      </c>
      <c r="B225" s="54" t="s">
        <v>935</v>
      </c>
      <c r="C225" s="54">
        <v>4800</v>
      </c>
      <c r="D225" s="55" t="s">
        <v>936</v>
      </c>
    </row>
    <row r="226" spans="1:4" ht="15" customHeight="1" x14ac:dyDescent="0.2">
      <c r="A226" s="52" t="s">
        <v>521</v>
      </c>
      <c r="B226" s="54" t="s">
        <v>937</v>
      </c>
      <c r="C226" s="54">
        <v>4850</v>
      </c>
      <c r="D226" s="55" t="s">
        <v>938</v>
      </c>
    </row>
    <row r="227" spans="1:4" ht="15" customHeight="1" x14ac:dyDescent="0.2">
      <c r="A227" s="52" t="s">
        <v>521</v>
      </c>
      <c r="B227" s="54" t="s">
        <v>939</v>
      </c>
      <c r="C227" s="54">
        <v>4900</v>
      </c>
      <c r="D227" s="55" t="s">
        <v>940</v>
      </c>
    </row>
    <row r="228" spans="1:4" ht="15" customHeight="1" x14ac:dyDescent="0.2">
      <c r="A228" s="52" t="s">
        <v>521</v>
      </c>
      <c r="B228" s="54" t="s">
        <v>941</v>
      </c>
      <c r="C228" s="54">
        <v>4920</v>
      </c>
      <c r="D228" s="65" t="s">
        <v>942</v>
      </c>
    </row>
    <row r="229" spans="1:4" x14ac:dyDescent="0.2">
      <c r="A229" s="52"/>
      <c r="B229" s="53"/>
      <c r="C229" s="54"/>
      <c r="D229" s="59"/>
    </row>
    <row r="230" spans="1:4" x14ac:dyDescent="0.25">
      <c r="A230" s="52"/>
      <c r="B230" s="50" t="s">
        <v>943</v>
      </c>
      <c r="C230" s="51" t="s">
        <v>944</v>
      </c>
      <c r="D230" s="60" t="s">
        <v>945</v>
      </c>
    </row>
    <row r="231" spans="1:4" x14ac:dyDescent="0.2">
      <c r="A231" s="52"/>
      <c r="B231" s="53"/>
      <c r="C231" s="54"/>
      <c r="D231" s="59"/>
    </row>
    <row r="232" spans="1:4" ht="15" customHeight="1" x14ac:dyDescent="0.2">
      <c r="A232" s="52" t="s">
        <v>350</v>
      </c>
      <c r="B232" s="54" t="s">
        <v>946</v>
      </c>
      <c r="C232" s="54">
        <v>5000</v>
      </c>
      <c r="D232" s="55" t="s">
        <v>947</v>
      </c>
    </row>
    <row r="233" spans="1:4" ht="15" customHeight="1" x14ac:dyDescent="0.2">
      <c r="A233" s="52" t="s">
        <v>350</v>
      </c>
      <c r="B233" s="54" t="s">
        <v>948</v>
      </c>
      <c r="C233" s="54">
        <v>5010</v>
      </c>
      <c r="D233" s="55" t="s">
        <v>949</v>
      </c>
    </row>
    <row r="234" spans="1:4" ht="15" customHeight="1" x14ac:dyDescent="0.2">
      <c r="A234" s="52" t="s">
        <v>350</v>
      </c>
      <c r="B234" s="54" t="s">
        <v>950</v>
      </c>
      <c r="C234" s="54">
        <v>5100</v>
      </c>
      <c r="D234" s="55" t="s">
        <v>951</v>
      </c>
    </row>
    <row r="235" spans="1:4" ht="15" customHeight="1" x14ac:dyDescent="0.2">
      <c r="A235" s="52" t="s">
        <v>350</v>
      </c>
      <c r="B235" s="54" t="s">
        <v>952</v>
      </c>
      <c r="C235" s="54">
        <v>5120</v>
      </c>
      <c r="D235" s="55" t="s">
        <v>953</v>
      </c>
    </row>
    <row r="236" spans="1:4" ht="15" customHeight="1" x14ac:dyDescent="0.2">
      <c r="A236" s="52" t="s">
        <v>350</v>
      </c>
      <c r="B236" s="54" t="s">
        <v>954</v>
      </c>
      <c r="C236" s="54">
        <v>5200</v>
      </c>
      <c r="D236" s="55" t="s">
        <v>955</v>
      </c>
    </row>
    <row r="237" spans="1:4" ht="15" customHeight="1" x14ac:dyDescent="0.2">
      <c r="A237" s="52" t="s">
        <v>350</v>
      </c>
      <c r="B237" s="54" t="s">
        <v>956</v>
      </c>
      <c r="C237" s="54">
        <v>5240</v>
      </c>
      <c r="D237" s="55" t="s">
        <v>957</v>
      </c>
    </row>
    <row r="238" spans="1:4" ht="15" customHeight="1" x14ac:dyDescent="0.2">
      <c r="A238" s="52" t="s">
        <v>350</v>
      </c>
      <c r="B238" s="54" t="s">
        <v>958</v>
      </c>
      <c r="C238" s="54">
        <v>5500</v>
      </c>
      <c r="D238" s="55" t="s">
        <v>959</v>
      </c>
    </row>
    <row r="239" spans="1:4" ht="15" customHeight="1" x14ac:dyDescent="0.2">
      <c r="A239" s="52" t="s">
        <v>350</v>
      </c>
      <c r="B239" s="54" t="s">
        <v>960</v>
      </c>
      <c r="C239" s="54">
        <v>5530</v>
      </c>
      <c r="D239" s="55" t="s">
        <v>961</v>
      </c>
    </row>
    <row r="240" spans="1:4" ht="15" customHeight="1" x14ac:dyDescent="0.2">
      <c r="A240" s="52" t="s">
        <v>350</v>
      </c>
      <c r="B240" s="54" t="s">
        <v>962</v>
      </c>
      <c r="C240" s="54">
        <v>5540</v>
      </c>
      <c r="D240" s="55" t="s">
        <v>963</v>
      </c>
    </row>
    <row r="241" spans="1:4" ht="15" customHeight="1" x14ac:dyDescent="0.2">
      <c r="A241" s="52" t="s">
        <v>350</v>
      </c>
      <c r="B241" s="54" t="s">
        <v>964</v>
      </c>
      <c r="C241" s="54">
        <v>5710</v>
      </c>
      <c r="D241" s="55" t="s">
        <v>965</v>
      </c>
    </row>
    <row r="242" spans="1:4" ht="15" customHeight="1" x14ac:dyDescent="0.2">
      <c r="A242" s="52" t="s">
        <v>350</v>
      </c>
      <c r="B242" s="54" t="s">
        <v>966</v>
      </c>
      <c r="C242" s="54">
        <v>5810</v>
      </c>
      <c r="D242" s="55" t="s">
        <v>967</v>
      </c>
    </row>
    <row r="243" spans="1:4" ht="15" customHeight="1" x14ac:dyDescent="0.25">
      <c r="A243" s="46"/>
      <c r="B243" s="53"/>
      <c r="C243" s="54"/>
      <c r="D243" s="59"/>
    </row>
    <row r="244" spans="1:4" x14ac:dyDescent="0.25">
      <c r="A244" s="325" t="s">
        <v>968</v>
      </c>
      <c r="B244" s="326"/>
      <c r="C244" s="326"/>
      <c r="D244" s="327"/>
    </row>
    <row r="245" spans="1:4" ht="15" customHeight="1" x14ac:dyDescent="0.25">
      <c r="A245" s="47"/>
      <c r="B245" s="47"/>
      <c r="C245" s="47"/>
      <c r="D245" s="48"/>
    </row>
    <row r="246" spans="1:4" ht="15" customHeight="1" x14ac:dyDescent="0.25">
      <c r="A246" s="46"/>
      <c r="B246" s="51" t="s">
        <v>969</v>
      </c>
      <c r="C246" s="51" t="s">
        <v>970</v>
      </c>
      <c r="D246" s="60" t="s">
        <v>971</v>
      </c>
    </row>
    <row r="247" spans="1:4" ht="15" customHeight="1" x14ac:dyDescent="0.25">
      <c r="A247" s="46"/>
      <c r="B247" s="53"/>
      <c r="C247" s="54"/>
      <c r="D247" s="59"/>
    </row>
    <row r="248" spans="1:4" ht="15" customHeight="1" x14ac:dyDescent="0.2">
      <c r="A248" s="52" t="s">
        <v>903</v>
      </c>
      <c r="B248" s="54" t="s">
        <v>972</v>
      </c>
      <c r="C248" s="54">
        <v>6005</v>
      </c>
      <c r="D248" s="55" t="s">
        <v>973</v>
      </c>
    </row>
    <row r="249" spans="1:4" ht="15" customHeight="1" x14ac:dyDescent="0.2">
      <c r="A249" s="52" t="s">
        <v>457</v>
      </c>
      <c r="B249" s="54" t="s">
        <v>974</v>
      </c>
      <c r="C249" s="54">
        <v>6010</v>
      </c>
      <c r="D249" s="55" t="s">
        <v>975</v>
      </c>
    </row>
    <row r="250" spans="1:4" ht="15" customHeight="1" x14ac:dyDescent="0.2">
      <c r="A250" s="52" t="s">
        <v>903</v>
      </c>
      <c r="B250" s="54" t="s">
        <v>976</v>
      </c>
      <c r="C250" s="54">
        <v>6115</v>
      </c>
      <c r="D250" s="55" t="s">
        <v>977</v>
      </c>
    </row>
    <row r="251" spans="1:4" x14ac:dyDescent="0.2">
      <c r="A251" s="52"/>
      <c r="B251" s="53"/>
      <c r="C251" s="54"/>
      <c r="D251" s="59"/>
    </row>
    <row r="252" spans="1:4" x14ac:dyDescent="0.25">
      <c r="A252" s="52"/>
      <c r="B252" s="51" t="s">
        <v>978</v>
      </c>
      <c r="C252" s="51" t="s">
        <v>979</v>
      </c>
      <c r="D252" s="60" t="s">
        <v>980</v>
      </c>
    </row>
    <row r="253" spans="1:4" x14ac:dyDescent="0.2">
      <c r="A253" s="52"/>
      <c r="B253" s="53"/>
      <c r="C253" s="54"/>
      <c r="D253" s="59"/>
    </row>
    <row r="254" spans="1:4" ht="15" customHeight="1" x14ac:dyDescent="0.2">
      <c r="A254" s="52" t="s">
        <v>524</v>
      </c>
      <c r="B254" s="54" t="s">
        <v>981</v>
      </c>
      <c r="C254" s="54">
        <v>6200</v>
      </c>
      <c r="D254" s="55" t="s">
        <v>982</v>
      </c>
    </row>
    <row r="255" spans="1:4" ht="15" customHeight="1" x14ac:dyDescent="0.2">
      <c r="A255" s="52" t="s">
        <v>524</v>
      </c>
      <c r="B255" s="54" t="s">
        <v>983</v>
      </c>
      <c r="C255" s="54">
        <v>6210</v>
      </c>
      <c r="D255" s="55" t="s">
        <v>984</v>
      </c>
    </row>
    <row r="256" spans="1:4" ht="15" customHeight="1" x14ac:dyDescent="0.2">
      <c r="A256" s="52" t="s">
        <v>524</v>
      </c>
      <c r="B256" s="54" t="s">
        <v>985</v>
      </c>
      <c r="C256" s="54">
        <v>6220</v>
      </c>
      <c r="D256" s="55" t="s">
        <v>986</v>
      </c>
    </row>
    <row r="257" spans="1:4" ht="15" customHeight="1" x14ac:dyDescent="0.2">
      <c r="A257" s="52" t="s">
        <v>524</v>
      </c>
      <c r="B257" s="54" t="s">
        <v>987</v>
      </c>
      <c r="C257" s="54">
        <v>6230</v>
      </c>
      <c r="D257" s="55" t="s">
        <v>988</v>
      </c>
    </row>
    <row r="258" spans="1:4" ht="15" customHeight="1" x14ac:dyDescent="0.2">
      <c r="A258" s="52" t="s">
        <v>524</v>
      </c>
      <c r="B258" s="54" t="s">
        <v>989</v>
      </c>
      <c r="C258" s="54">
        <v>6240</v>
      </c>
      <c r="D258" s="55" t="s">
        <v>990</v>
      </c>
    </row>
    <row r="259" spans="1:4" ht="15" customHeight="1" x14ac:dyDescent="0.2">
      <c r="A259" s="52" t="s">
        <v>524</v>
      </c>
      <c r="B259" s="54" t="s">
        <v>991</v>
      </c>
      <c r="C259" s="54">
        <v>6250</v>
      </c>
      <c r="D259" s="55" t="s">
        <v>992</v>
      </c>
    </row>
    <row r="260" spans="1:4" ht="15" customHeight="1" x14ac:dyDescent="0.2">
      <c r="A260" s="52" t="s">
        <v>903</v>
      </c>
      <c r="B260" s="54" t="s">
        <v>993</v>
      </c>
      <c r="C260" s="54">
        <v>6260</v>
      </c>
      <c r="D260" s="55" t="s">
        <v>994</v>
      </c>
    </row>
    <row r="261" spans="1:4" ht="15" customHeight="1" x14ac:dyDescent="0.2">
      <c r="A261" s="52" t="s">
        <v>524</v>
      </c>
      <c r="B261" s="54" t="s">
        <v>995</v>
      </c>
      <c r="C261" s="54">
        <v>6305</v>
      </c>
      <c r="D261" s="55" t="s">
        <v>996</v>
      </c>
    </row>
    <row r="262" spans="1:4" ht="15" customHeight="1" x14ac:dyDescent="0.2">
      <c r="A262" s="52" t="s">
        <v>524</v>
      </c>
      <c r="B262" s="54" t="s">
        <v>997</v>
      </c>
      <c r="C262" s="54">
        <v>6330</v>
      </c>
      <c r="D262" s="55" t="s">
        <v>998</v>
      </c>
    </row>
    <row r="263" spans="1:4" ht="15" customHeight="1" x14ac:dyDescent="0.2">
      <c r="A263" s="52" t="s">
        <v>524</v>
      </c>
      <c r="B263" s="54" t="s">
        <v>999</v>
      </c>
      <c r="C263" s="54">
        <v>6355</v>
      </c>
      <c r="D263" s="55" t="s">
        <v>1000</v>
      </c>
    </row>
    <row r="264" spans="1:4" ht="15" customHeight="1" x14ac:dyDescent="0.2">
      <c r="A264" s="52" t="s">
        <v>524</v>
      </c>
      <c r="B264" s="54" t="s">
        <v>1001</v>
      </c>
      <c r="C264" s="54">
        <v>6360</v>
      </c>
      <c r="D264" s="55" t="s">
        <v>1002</v>
      </c>
    </row>
    <row r="265" spans="1:4" ht="15" customHeight="1" x14ac:dyDescent="0.2">
      <c r="A265" s="52" t="s">
        <v>524</v>
      </c>
      <c r="B265" s="54" t="s">
        <v>1003</v>
      </c>
      <c r="C265" s="54">
        <v>6400</v>
      </c>
      <c r="D265" s="55" t="s">
        <v>1004</v>
      </c>
    </row>
    <row r="266" spans="1:4" ht="15" customHeight="1" x14ac:dyDescent="0.2">
      <c r="A266" s="52" t="s">
        <v>524</v>
      </c>
      <c r="B266" s="54" t="s">
        <v>1005</v>
      </c>
      <c r="C266" s="54">
        <v>6410</v>
      </c>
      <c r="D266" s="55" t="s">
        <v>1006</v>
      </c>
    </row>
    <row r="267" spans="1:4" ht="15" customHeight="1" x14ac:dyDescent="0.2">
      <c r="A267" s="52" t="s">
        <v>524</v>
      </c>
      <c r="B267" s="54" t="s">
        <v>1007</v>
      </c>
      <c r="C267" s="54">
        <v>6441</v>
      </c>
      <c r="D267" s="55" t="s">
        <v>1008</v>
      </c>
    </row>
    <row r="268" spans="1:4" ht="15" customHeight="1" x14ac:dyDescent="0.2">
      <c r="A268" s="52" t="s">
        <v>524</v>
      </c>
      <c r="B268" s="54" t="s">
        <v>1009</v>
      </c>
      <c r="C268" s="54">
        <v>6460</v>
      </c>
      <c r="D268" s="55" t="s">
        <v>1010</v>
      </c>
    </row>
    <row r="269" spans="1:4" ht="15" customHeight="1" x14ac:dyDescent="0.2">
      <c r="A269" s="52" t="s">
        <v>524</v>
      </c>
      <c r="B269" s="54" t="s">
        <v>1011</v>
      </c>
      <c r="C269" s="54">
        <v>6515</v>
      </c>
      <c r="D269" s="55" t="s">
        <v>1012</v>
      </c>
    </row>
    <row r="270" spans="1:4" ht="15" customHeight="1" x14ac:dyDescent="0.2">
      <c r="A270" s="52" t="s">
        <v>524</v>
      </c>
      <c r="B270" s="54" t="s">
        <v>1013</v>
      </c>
      <c r="C270" s="54">
        <v>6520</v>
      </c>
      <c r="D270" s="55" t="s">
        <v>1014</v>
      </c>
    </row>
    <row r="271" spans="1:4" ht="15" customHeight="1" x14ac:dyDescent="0.2">
      <c r="A271" s="52" t="s">
        <v>524</v>
      </c>
      <c r="B271" s="54" t="s">
        <v>1015</v>
      </c>
      <c r="C271" s="54">
        <v>6530</v>
      </c>
      <c r="D271" s="55" t="s">
        <v>1016</v>
      </c>
    </row>
    <row r="272" spans="1:4" ht="15" customHeight="1" x14ac:dyDescent="0.2">
      <c r="A272" s="52" t="s">
        <v>903</v>
      </c>
      <c r="B272" s="54" t="s">
        <v>1017</v>
      </c>
      <c r="C272" s="54">
        <v>6600</v>
      </c>
      <c r="D272" s="55" t="s">
        <v>1018</v>
      </c>
    </row>
    <row r="273" spans="1:13" ht="15" customHeight="1" x14ac:dyDescent="0.2">
      <c r="A273" s="52" t="s">
        <v>457</v>
      </c>
      <c r="B273" s="54" t="s">
        <v>1019</v>
      </c>
      <c r="C273" s="54">
        <v>6660</v>
      </c>
      <c r="D273" s="55" t="s">
        <v>1020</v>
      </c>
    </row>
    <row r="274" spans="1:13" ht="15" customHeight="1" x14ac:dyDescent="0.2">
      <c r="A274" s="52" t="s">
        <v>524</v>
      </c>
      <c r="B274" s="54" t="s">
        <v>1021</v>
      </c>
      <c r="C274" s="54">
        <v>6700</v>
      </c>
      <c r="D274" s="55" t="s">
        <v>1022</v>
      </c>
    </row>
    <row r="275" spans="1:13" ht="15" customHeight="1" x14ac:dyDescent="0.2">
      <c r="A275" s="52" t="s">
        <v>524</v>
      </c>
      <c r="B275" s="54" t="s">
        <v>1023</v>
      </c>
      <c r="C275" s="54">
        <v>6710</v>
      </c>
      <c r="D275" s="55" t="s">
        <v>1024</v>
      </c>
    </row>
    <row r="276" spans="1:13" ht="15" customHeight="1" x14ac:dyDescent="0.2">
      <c r="A276" s="52" t="s">
        <v>524</v>
      </c>
      <c r="B276" s="54" t="s">
        <v>1025</v>
      </c>
      <c r="C276" s="54">
        <v>6720</v>
      </c>
      <c r="D276" s="55" t="s">
        <v>1026</v>
      </c>
    </row>
    <row r="277" spans="1:13" s="66" customFormat="1" ht="15" customHeight="1" x14ac:dyDescent="0.2">
      <c r="A277" s="52" t="s">
        <v>524</v>
      </c>
      <c r="B277" s="54" t="s">
        <v>1027</v>
      </c>
      <c r="C277" s="54">
        <v>6730</v>
      </c>
      <c r="D277" s="55" t="s">
        <v>1028</v>
      </c>
      <c r="E277"/>
      <c r="F277"/>
      <c r="G277"/>
      <c r="H277"/>
      <c r="I277"/>
      <c r="J277"/>
      <c r="K277"/>
      <c r="L277"/>
      <c r="M277"/>
    </row>
    <row r="278" spans="1:13" s="66" customFormat="1" ht="15" customHeight="1" x14ac:dyDescent="0.2">
      <c r="A278" s="52" t="s">
        <v>524</v>
      </c>
      <c r="B278" s="54" t="s">
        <v>1029</v>
      </c>
      <c r="C278" s="54">
        <v>6740</v>
      </c>
      <c r="D278" s="55" t="s">
        <v>1030</v>
      </c>
      <c r="E278"/>
      <c r="F278"/>
      <c r="G278"/>
      <c r="H278"/>
      <c r="I278"/>
      <c r="J278"/>
      <c r="K278"/>
      <c r="L278"/>
      <c r="M278"/>
    </row>
    <row r="279" spans="1:13" ht="15" customHeight="1" x14ac:dyDescent="0.2">
      <c r="A279" s="52" t="s">
        <v>524</v>
      </c>
      <c r="B279" s="54" t="s">
        <v>1031</v>
      </c>
      <c r="C279" s="54">
        <v>6800</v>
      </c>
      <c r="D279" s="55" t="s">
        <v>1032</v>
      </c>
    </row>
    <row r="280" spans="1:13" ht="15" customHeight="1" x14ac:dyDescent="0.2">
      <c r="A280" s="52" t="s">
        <v>524</v>
      </c>
      <c r="B280" s="54" t="s">
        <v>1033</v>
      </c>
      <c r="C280" s="54">
        <v>6825</v>
      </c>
      <c r="D280" s="55" t="s">
        <v>1034</v>
      </c>
    </row>
    <row r="281" spans="1:13" ht="15" customHeight="1" x14ac:dyDescent="0.2">
      <c r="A281" s="52" t="s">
        <v>524</v>
      </c>
      <c r="B281" s="54" t="s">
        <v>1035</v>
      </c>
      <c r="C281" s="54">
        <v>6835</v>
      </c>
      <c r="D281" s="55" t="s">
        <v>1036</v>
      </c>
    </row>
    <row r="282" spans="1:13" ht="15" customHeight="1" x14ac:dyDescent="0.2">
      <c r="A282" s="52" t="s">
        <v>524</v>
      </c>
      <c r="B282" s="54" t="s">
        <v>1037</v>
      </c>
      <c r="C282" s="54">
        <v>6850</v>
      </c>
      <c r="D282" s="55" t="s">
        <v>1038</v>
      </c>
    </row>
    <row r="283" spans="1:13" ht="15" customHeight="1" x14ac:dyDescent="0.2">
      <c r="A283" s="52" t="s">
        <v>524</v>
      </c>
      <c r="B283" s="54" t="s">
        <v>1039</v>
      </c>
      <c r="C283" s="54">
        <v>6950</v>
      </c>
      <c r="D283" s="55" t="s">
        <v>1040</v>
      </c>
    </row>
    <row r="284" spans="1:13" x14ac:dyDescent="0.2">
      <c r="A284" s="52"/>
      <c r="B284" s="53"/>
      <c r="C284" s="54"/>
      <c r="D284" s="59"/>
    </row>
    <row r="285" spans="1:13" x14ac:dyDescent="0.25">
      <c r="A285" s="52"/>
      <c r="B285" s="51" t="s">
        <v>1041</v>
      </c>
      <c r="C285" s="51" t="s">
        <v>1042</v>
      </c>
      <c r="D285" s="60" t="s">
        <v>1043</v>
      </c>
    </row>
    <row r="286" spans="1:13" x14ac:dyDescent="0.2">
      <c r="A286" s="52"/>
      <c r="B286" s="53"/>
      <c r="C286" s="54"/>
      <c r="D286" s="59"/>
    </row>
    <row r="287" spans="1:13" ht="15" customHeight="1" x14ac:dyDescent="0.2">
      <c r="A287" s="52" t="s">
        <v>524</v>
      </c>
      <c r="B287" s="54" t="s">
        <v>1044</v>
      </c>
      <c r="C287" s="54">
        <v>7000</v>
      </c>
      <c r="D287" s="55" t="s">
        <v>1045</v>
      </c>
    </row>
    <row r="288" spans="1:13" ht="15" customHeight="1" x14ac:dyDescent="0.2">
      <c r="A288" s="52" t="s">
        <v>524</v>
      </c>
      <c r="B288" s="54" t="s">
        <v>1046</v>
      </c>
      <c r="C288" s="54">
        <v>7010</v>
      </c>
      <c r="D288" s="55" t="s">
        <v>1047</v>
      </c>
    </row>
    <row r="289" spans="1:13" ht="15" customHeight="1" x14ac:dyDescent="0.2">
      <c r="A289" s="52" t="s">
        <v>524</v>
      </c>
      <c r="B289" s="54" t="s">
        <v>1048</v>
      </c>
      <c r="C289" s="54">
        <v>7140</v>
      </c>
      <c r="D289" s="55" t="s">
        <v>1049</v>
      </c>
    </row>
    <row r="290" spans="1:13" s="66" customFormat="1" ht="15" customHeight="1" x14ac:dyDescent="0.25">
      <c r="A290" s="46"/>
      <c r="B290" s="53"/>
      <c r="C290" s="53"/>
      <c r="D290" s="59"/>
      <c r="E290"/>
      <c r="F290"/>
      <c r="G290"/>
      <c r="H290"/>
      <c r="I290"/>
      <c r="J290"/>
      <c r="K290"/>
      <c r="L290"/>
      <c r="M290"/>
    </row>
    <row r="291" spans="1:13" x14ac:dyDescent="0.25">
      <c r="A291" s="325" t="s">
        <v>1050</v>
      </c>
      <c r="B291" s="326"/>
      <c r="C291" s="326"/>
      <c r="D291" s="327"/>
    </row>
    <row r="292" spans="1:13" ht="15" customHeight="1" x14ac:dyDescent="0.25">
      <c r="A292" s="64"/>
      <c r="B292" s="46"/>
      <c r="C292" s="62"/>
      <c r="D292" s="63"/>
    </row>
    <row r="293" spans="1:13" s="66" customFormat="1" ht="15" customHeight="1" x14ac:dyDescent="0.25">
      <c r="A293" s="64"/>
      <c r="B293" s="50" t="s">
        <v>1051</v>
      </c>
      <c r="C293" s="51" t="s">
        <v>1052</v>
      </c>
      <c r="D293" s="60" t="s">
        <v>1053</v>
      </c>
      <c r="E293"/>
      <c r="F293"/>
      <c r="G293"/>
      <c r="H293"/>
      <c r="I293"/>
      <c r="J293"/>
      <c r="K293"/>
      <c r="L293"/>
      <c r="M293"/>
    </row>
    <row r="294" spans="1:13" ht="15" customHeight="1" x14ac:dyDescent="0.25">
      <c r="A294" s="46"/>
      <c r="B294" s="53"/>
      <c r="C294" s="53"/>
      <c r="D294" s="59"/>
    </row>
    <row r="295" spans="1:13" s="66" customFormat="1" ht="15" customHeight="1" x14ac:dyDescent="0.2">
      <c r="A295" s="52" t="s">
        <v>1054</v>
      </c>
      <c r="B295" s="54" t="s">
        <v>1055</v>
      </c>
      <c r="C295" s="54">
        <v>7700</v>
      </c>
      <c r="D295" s="55" t="s">
        <v>1056</v>
      </c>
      <c r="E295"/>
      <c r="F295"/>
      <c r="G295"/>
      <c r="H295"/>
      <c r="I295"/>
      <c r="J295"/>
      <c r="K295"/>
      <c r="L295"/>
      <c r="M295"/>
    </row>
    <row r="296" spans="1:13" ht="15" customHeight="1" x14ac:dyDescent="0.2">
      <c r="A296" s="52" t="s">
        <v>1054</v>
      </c>
      <c r="B296" s="54" t="s">
        <v>1057</v>
      </c>
      <c r="C296" s="54">
        <v>7720</v>
      </c>
      <c r="D296" s="65" t="s">
        <v>1058</v>
      </c>
    </row>
    <row r="297" spans="1:13" ht="15" customHeight="1" x14ac:dyDescent="0.2">
      <c r="A297" s="52" t="s">
        <v>1054</v>
      </c>
      <c r="B297" s="54" t="s">
        <v>1059</v>
      </c>
      <c r="C297" s="54">
        <v>7730</v>
      </c>
      <c r="D297" s="55" t="s">
        <v>1060</v>
      </c>
    </row>
    <row r="298" spans="1:13" ht="15" customHeight="1" x14ac:dyDescent="0.2">
      <c r="A298" s="52" t="s">
        <v>524</v>
      </c>
      <c r="B298" s="54" t="s">
        <v>1061</v>
      </c>
      <c r="C298" s="54">
        <v>7740</v>
      </c>
      <c r="D298" s="55" t="s">
        <v>1062</v>
      </c>
    </row>
    <row r="299" spans="1:13" s="66" customFormat="1" ht="15" customHeight="1" x14ac:dyDescent="0.2">
      <c r="A299" s="52" t="s">
        <v>1054</v>
      </c>
      <c r="B299" s="54" t="s">
        <v>1063</v>
      </c>
      <c r="C299" s="54">
        <v>7750</v>
      </c>
      <c r="D299" s="65" t="s">
        <v>1064</v>
      </c>
      <c r="E299"/>
      <c r="F299"/>
      <c r="G299"/>
      <c r="H299"/>
      <c r="I299"/>
      <c r="J299"/>
      <c r="K299"/>
      <c r="L299"/>
      <c r="M299"/>
    </row>
    <row r="300" spans="1:13" ht="15" customHeight="1" x14ac:dyDescent="0.2">
      <c r="A300" s="52" t="s">
        <v>1054</v>
      </c>
      <c r="B300" s="54" t="s">
        <v>1065</v>
      </c>
      <c r="C300" s="54">
        <v>7800</v>
      </c>
      <c r="D300" s="55" t="s">
        <v>1066</v>
      </c>
    </row>
    <row r="301" spans="1:13" ht="15" customHeight="1" x14ac:dyDescent="0.2">
      <c r="A301" s="52" t="s">
        <v>1054</v>
      </c>
      <c r="B301" s="54" t="s">
        <v>1067</v>
      </c>
      <c r="C301" s="54">
        <v>7925</v>
      </c>
      <c r="D301" s="55" t="s">
        <v>1068</v>
      </c>
    </row>
    <row r="302" spans="1:13" ht="15" customHeight="1" x14ac:dyDescent="0.2">
      <c r="A302" s="52" t="s">
        <v>524</v>
      </c>
      <c r="B302" s="54" t="s">
        <v>1069</v>
      </c>
      <c r="C302" s="54">
        <v>8250</v>
      </c>
      <c r="D302" s="55" t="s">
        <v>1070</v>
      </c>
    </row>
    <row r="303" spans="1:13" ht="15" customHeight="1" x14ac:dyDescent="0.2">
      <c r="A303" s="52" t="s">
        <v>1054</v>
      </c>
      <c r="B303" s="54" t="s">
        <v>1071</v>
      </c>
      <c r="C303" s="54">
        <v>8300</v>
      </c>
      <c r="D303" s="55" t="s">
        <v>1072</v>
      </c>
    </row>
    <row r="304" spans="1:13" s="66" customFormat="1" ht="15" customHeight="1" x14ac:dyDescent="0.2">
      <c r="A304" s="52" t="s">
        <v>524</v>
      </c>
      <c r="B304" s="54" t="s">
        <v>1073</v>
      </c>
      <c r="C304" s="54">
        <v>8500</v>
      </c>
      <c r="D304" s="55" t="s">
        <v>1074</v>
      </c>
      <c r="E304"/>
      <c r="F304"/>
      <c r="G304"/>
      <c r="H304"/>
      <c r="I304"/>
      <c r="J304"/>
      <c r="K304"/>
      <c r="L304"/>
      <c r="M304"/>
    </row>
    <row r="305" spans="1:4" ht="15" customHeight="1" x14ac:dyDescent="0.2">
      <c r="A305" s="52" t="s">
        <v>524</v>
      </c>
      <c r="B305" s="54" t="s">
        <v>1075</v>
      </c>
      <c r="C305" s="54">
        <v>8600</v>
      </c>
      <c r="D305" s="55" t="s">
        <v>1076</v>
      </c>
    </row>
    <row r="306" spans="1:4" ht="15" customHeight="1" x14ac:dyDescent="0.2">
      <c r="A306" s="52" t="s">
        <v>1054</v>
      </c>
      <c r="B306" s="54" t="s">
        <v>1077</v>
      </c>
      <c r="C306" s="54">
        <v>8640</v>
      </c>
      <c r="D306" s="65" t="s">
        <v>1078</v>
      </c>
    </row>
    <row r="307" spans="1:4" x14ac:dyDescent="0.2">
      <c r="A307" s="52"/>
      <c r="B307" s="53"/>
      <c r="C307" s="54"/>
      <c r="D307" s="53"/>
    </row>
    <row r="308" spans="1:4" ht="15" customHeight="1" x14ac:dyDescent="0.25">
      <c r="A308" s="64"/>
      <c r="B308" s="50" t="s">
        <v>1079</v>
      </c>
      <c r="C308" s="51" t="s">
        <v>1080</v>
      </c>
      <c r="D308" s="60" t="s">
        <v>1081</v>
      </c>
    </row>
    <row r="309" spans="1:4" ht="15" customHeight="1" x14ac:dyDescent="0.25">
      <c r="A309" s="64"/>
      <c r="B309" s="50"/>
      <c r="C309" s="51"/>
      <c r="D309" s="60"/>
    </row>
    <row r="310" spans="1:4" ht="15" customHeight="1" x14ac:dyDescent="0.25">
      <c r="A310" s="64"/>
      <c r="B310" s="46" t="s">
        <v>1082</v>
      </c>
      <c r="C310" s="47"/>
      <c r="D310" s="48"/>
    </row>
    <row r="311" spans="1:4" ht="15" customHeight="1" x14ac:dyDescent="0.25">
      <c r="A311" s="46"/>
      <c r="B311" s="53"/>
      <c r="C311" s="54"/>
      <c r="D311" s="53"/>
    </row>
    <row r="312" spans="1:4" ht="15" customHeight="1" x14ac:dyDescent="0.2">
      <c r="A312" s="52" t="s">
        <v>1054</v>
      </c>
      <c r="B312" s="54" t="s">
        <v>1083</v>
      </c>
      <c r="C312" s="54">
        <v>9005</v>
      </c>
      <c r="D312" s="55" t="s">
        <v>1084</v>
      </c>
    </row>
    <row r="313" spans="1:4" ht="15" customHeight="1" x14ac:dyDescent="0.2">
      <c r="A313" s="52" t="s">
        <v>457</v>
      </c>
      <c r="B313" s="54" t="s">
        <v>1085</v>
      </c>
      <c r="C313" s="54">
        <v>9030</v>
      </c>
      <c r="D313" s="55" t="s">
        <v>1086</v>
      </c>
    </row>
    <row r="314" spans="1:4" ht="15" customHeight="1" x14ac:dyDescent="0.2">
      <c r="A314" s="52" t="s">
        <v>1054</v>
      </c>
      <c r="B314" s="54" t="s">
        <v>1087</v>
      </c>
      <c r="C314" s="54">
        <v>9110</v>
      </c>
      <c r="D314" s="55" t="s">
        <v>1088</v>
      </c>
    </row>
    <row r="315" spans="1:4" ht="15" customHeight="1" x14ac:dyDescent="0.2">
      <c r="A315" s="52" t="s">
        <v>1054</v>
      </c>
      <c r="B315" s="54" t="s">
        <v>1089</v>
      </c>
      <c r="C315" s="54">
        <v>9121</v>
      </c>
      <c r="D315" s="55" t="s">
        <v>1090</v>
      </c>
    </row>
    <row r="316" spans="1:4" ht="15" customHeight="1" x14ac:dyDescent="0.2">
      <c r="A316" s="52" t="s">
        <v>1054</v>
      </c>
      <c r="B316" s="54" t="s">
        <v>1091</v>
      </c>
      <c r="C316" s="54">
        <v>9130</v>
      </c>
      <c r="D316" s="65" t="s">
        <v>1092</v>
      </c>
    </row>
    <row r="317" spans="1:4" ht="15" customHeight="1" x14ac:dyDescent="0.2">
      <c r="A317" s="52" t="s">
        <v>1054</v>
      </c>
      <c r="B317" s="54" t="s">
        <v>1093</v>
      </c>
      <c r="C317" s="54">
        <v>9210</v>
      </c>
      <c r="D317" s="65" t="s">
        <v>1094</v>
      </c>
    </row>
    <row r="318" spans="1:4" ht="15" customHeight="1" x14ac:dyDescent="0.2">
      <c r="A318" s="52" t="s">
        <v>1054</v>
      </c>
      <c r="B318" s="54" t="s">
        <v>1095</v>
      </c>
      <c r="C318" s="55">
        <v>9350</v>
      </c>
      <c r="D318" s="55" t="s">
        <v>1096</v>
      </c>
    </row>
    <row r="319" spans="1:4" x14ac:dyDescent="0.2">
      <c r="A319" s="52"/>
      <c r="B319" s="52"/>
      <c r="C319" s="53"/>
      <c r="D319" s="53"/>
    </row>
    <row r="320" spans="1:4" x14ac:dyDescent="0.25">
      <c r="A320" s="52"/>
      <c r="B320" s="46" t="s">
        <v>1097</v>
      </c>
      <c r="C320" s="47"/>
      <c r="D320" s="48"/>
    </row>
    <row r="321" spans="1:4" x14ac:dyDescent="0.2">
      <c r="A321" s="52"/>
      <c r="B321" s="52"/>
      <c r="C321" s="53"/>
      <c r="D321" s="53"/>
    </row>
    <row r="322" spans="1:4" ht="15" customHeight="1" x14ac:dyDescent="0.2">
      <c r="A322" s="52" t="s">
        <v>524</v>
      </c>
      <c r="B322" s="54" t="s">
        <v>1098</v>
      </c>
      <c r="C322" s="54">
        <v>9510</v>
      </c>
      <c r="D322" s="55" t="s">
        <v>1099</v>
      </c>
    </row>
    <row r="323" spans="1:4" ht="15" customHeight="1" x14ac:dyDescent="0.2">
      <c r="A323" s="52" t="s">
        <v>903</v>
      </c>
      <c r="B323" s="54" t="s">
        <v>1100</v>
      </c>
      <c r="C323" s="54">
        <v>9610</v>
      </c>
      <c r="D323" s="55" t="s">
        <v>1101</v>
      </c>
    </row>
    <row r="324" spans="1:4" ht="15" customHeight="1" x14ac:dyDescent="0.25">
      <c r="A324" s="46"/>
      <c r="B324" s="53"/>
      <c r="C324" s="54"/>
      <c r="D324" s="59"/>
    </row>
    <row r="325" spans="1:4" x14ac:dyDescent="0.25">
      <c r="A325" s="325" t="s">
        <v>1102</v>
      </c>
      <c r="B325" s="326"/>
      <c r="C325" s="326"/>
      <c r="D325" s="327"/>
    </row>
    <row r="326" spans="1:4" x14ac:dyDescent="0.25">
      <c r="A326" s="46"/>
      <c r="B326" s="53"/>
      <c r="C326" s="54"/>
      <c r="D326" s="59"/>
    </row>
    <row r="327" spans="1:4" x14ac:dyDescent="0.2">
      <c r="A327" s="52"/>
      <c r="B327" s="54" t="s">
        <v>1103</v>
      </c>
      <c r="C327" s="54">
        <v>9920</v>
      </c>
      <c r="D327" s="65" t="s">
        <v>1104</v>
      </c>
    </row>
    <row r="331" spans="1:4" x14ac:dyDescent="0.25">
      <c r="A331" s="67"/>
    </row>
    <row r="335" spans="1:4" x14ac:dyDescent="0.2">
      <c r="B335" s="66"/>
    </row>
    <row r="336" spans="1:4" x14ac:dyDescent="0.2">
      <c r="D336" s="69"/>
    </row>
  </sheetData>
  <mergeCells count="8">
    <mergeCell ref="A1:D1"/>
    <mergeCell ref="A325:D325"/>
    <mergeCell ref="A2:D2"/>
    <mergeCell ref="A4:D4"/>
    <mergeCell ref="A169:D169"/>
    <mergeCell ref="A217:D217"/>
    <mergeCell ref="A244:D244"/>
    <mergeCell ref="A291:D291"/>
  </mergeCells>
  <conditionalFormatting sqref="A1">
    <cfRule type="duplicateValues" dxfId="2" priority="2"/>
  </conditionalFormatting>
  <conditionalFormatting sqref="A2">
    <cfRule type="duplicateValues" dxfId="1" priority="1"/>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FF00"/>
  </sheetPr>
  <dimension ref="A1:C3519"/>
  <sheetViews>
    <sheetView zoomScale="80" zoomScaleNormal="80" workbookViewId="0">
      <pane ySplit="2" topLeftCell="A3" activePane="bottomLeft" state="frozen"/>
      <selection pane="bottomLeft" sqref="A1:C1"/>
    </sheetView>
  </sheetViews>
  <sheetFormatPr defaultColWidth="11.42578125" defaultRowHeight="12.75" x14ac:dyDescent="0.2"/>
  <cols>
    <col min="1" max="1" width="65.140625" style="15" bestFit="1" customWidth="1"/>
    <col min="2" max="2" width="14" style="15" bestFit="1" customWidth="1"/>
    <col min="3" max="3" width="10.85546875" style="15" bestFit="1" customWidth="1"/>
    <col min="4" max="16384" width="11.42578125" style="15"/>
  </cols>
  <sheetData>
    <row r="1" spans="1:3" ht="42" customHeight="1" x14ac:dyDescent="0.2">
      <c r="A1" s="333" t="s">
        <v>1105</v>
      </c>
      <c r="B1" s="333"/>
      <c r="C1" s="333"/>
    </row>
    <row r="2" spans="1:3" s="79" customFormat="1" ht="18.75" x14ac:dyDescent="0.3">
      <c r="A2" s="123" t="s">
        <v>1106</v>
      </c>
      <c r="B2" s="123" t="s">
        <v>238</v>
      </c>
      <c r="C2" s="122" t="s">
        <v>1107</v>
      </c>
    </row>
    <row r="3" spans="1:3" x14ac:dyDescent="0.2">
      <c r="A3" s="80" t="s">
        <v>1108</v>
      </c>
      <c r="B3" s="80" t="s">
        <v>1109</v>
      </c>
      <c r="C3" s="80" t="s">
        <v>1110</v>
      </c>
    </row>
    <row r="4" spans="1:3" x14ac:dyDescent="0.2">
      <c r="A4" s="81" t="s">
        <v>1111</v>
      </c>
      <c r="B4" s="80" t="s">
        <v>1112</v>
      </c>
      <c r="C4" s="80" t="s">
        <v>1113</v>
      </c>
    </row>
    <row r="5" spans="1:3" x14ac:dyDescent="0.2">
      <c r="A5" s="80" t="s">
        <v>1114</v>
      </c>
      <c r="B5" s="80" t="s">
        <v>256</v>
      </c>
      <c r="C5" s="80" t="s">
        <v>1113</v>
      </c>
    </row>
    <row r="6" spans="1:3" x14ac:dyDescent="0.2">
      <c r="A6" s="80" t="s">
        <v>1115</v>
      </c>
      <c r="B6" s="80" t="s">
        <v>1116</v>
      </c>
      <c r="C6" s="80" t="s">
        <v>1110</v>
      </c>
    </row>
    <row r="7" spans="1:3" x14ac:dyDescent="0.2">
      <c r="A7" s="80" t="s">
        <v>1117</v>
      </c>
      <c r="B7" s="80" t="s">
        <v>1118</v>
      </c>
      <c r="C7" s="80" t="s">
        <v>1110</v>
      </c>
    </row>
    <row r="8" spans="1:3" x14ac:dyDescent="0.2">
      <c r="A8" s="80" t="s">
        <v>1119</v>
      </c>
      <c r="B8" s="80" t="s">
        <v>1120</v>
      </c>
      <c r="C8" s="80" t="s">
        <v>1110</v>
      </c>
    </row>
    <row r="9" spans="1:3" x14ac:dyDescent="0.2">
      <c r="A9" s="80" t="s">
        <v>1121</v>
      </c>
      <c r="B9" s="80" t="s">
        <v>1122</v>
      </c>
      <c r="C9" s="80" t="s">
        <v>1110</v>
      </c>
    </row>
    <row r="10" spans="1:3" x14ac:dyDescent="0.2">
      <c r="A10" s="80" t="s">
        <v>1123</v>
      </c>
      <c r="B10" s="80" t="s">
        <v>1124</v>
      </c>
      <c r="C10" s="80" t="s">
        <v>1110</v>
      </c>
    </row>
    <row r="11" spans="1:3" x14ac:dyDescent="0.2">
      <c r="A11" s="80" t="s">
        <v>1125</v>
      </c>
      <c r="B11" s="80" t="s">
        <v>1126</v>
      </c>
      <c r="C11" s="80" t="s">
        <v>1110</v>
      </c>
    </row>
    <row r="12" spans="1:3" x14ac:dyDescent="0.2">
      <c r="A12" s="80" t="s">
        <v>1127</v>
      </c>
      <c r="B12" s="80" t="s">
        <v>1128</v>
      </c>
      <c r="C12" s="80" t="s">
        <v>1110</v>
      </c>
    </row>
    <row r="13" spans="1:3" x14ac:dyDescent="0.2">
      <c r="A13" s="80" t="s">
        <v>1129</v>
      </c>
      <c r="B13" s="80" t="s">
        <v>1130</v>
      </c>
      <c r="C13" s="80" t="s">
        <v>1110</v>
      </c>
    </row>
    <row r="14" spans="1:3" x14ac:dyDescent="0.2">
      <c r="A14" s="80" t="s">
        <v>1131</v>
      </c>
      <c r="B14" s="80" t="s">
        <v>1132</v>
      </c>
      <c r="C14" s="80" t="s">
        <v>1110</v>
      </c>
    </row>
    <row r="15" spans="1:3" x14ac:dyDescent="0.2">
      <c r="A15" s="80" t="s">
        <v>1133</v>
      </c>
      <c r="B15" s="80" t="s">
        <v>1112</v>
      </c>
      <c r="C15" s="80" t="s">
        <v>1110</v>
      </c>
    </row>
    <row r="16" spans="1:3" x14ac:dyDescent="0.2">
      <c r="A16" s="80" t="s">
        <v>1134</v>
      </c>
      <c r="B16" s="80" t="s">
        <v>1135</v>
      </c>
      <c r="C16" s="80" t="s">
        <v>1110</v>
      </c>
    </row>
    <row r="17" spans="1:3" x14ac:dyDescent="0.2">
      <c r="A17" s="80" t="s">
        <v>1136</v>
      </c>
      <c r="B17" s="80" t="s">
        <v>1137</v>
      </c>
      <c r="C17" s="80" t="s">
        <v>1110</v>
      </c>
    </row>
    <row r="18" spans="1:3" x14ac:dyDescent="0.2">
      <c r="A18" s="80" t="s">
        <v>1138</v>
      </c>
      <c r="B18" s="80" t="s">
        <v>1139</v>
      </c>
      <c r="C18" s="80" t="s">
        <v>1110</v>
      </c>
    </row>
    <row r="19" spans="1:3" x14ac:dyDescent="0.2">
      <c r="A19" s="80" t="s">
        <v>1140</v>
      </c>
      <c r="B19" s="80" t="s">
        <v>1141</v>
      </c>
      <c r="C19" s="80" t="s">
        <v>1110</v>
      </c>
    </row>
    <row r="20" spans="1:3" x14ac:dyDescent="0.2">
      <c r="A20" s="80" t="s">
        <v>1142</v>
      </c>
      <c r="B20" s="80" t="s">
        <v>1143</v>
      </c>
      <c r="C20" s="80" t="s">
        <v>1110</v>
      </c>
    </row>
    <row r="21" spans="1:3" x14ac:dyDescent="0.2">
      <c r="A21" s="80" t="s">
        <v>1144</v>
      </c>
      <c r="B21" s="80" t="s">
        <v>1145</v>
      </c>
      <c r="C21" s="80" t="s">
        <v>1113</v>
      </c>
    </row>
    <row r="22" spans="1:3" x14ac:dyDescent="0.2">
      <c r="A22" s="80" t="s">
        <v>1146</v>
      </c>
      <c r="B22" s="80" t="s">
        <v>1143</v>
      </c>
      <c r="C22" s="80" t="s">
        <v>1110</v>
      </c>
    </row>
    <row r="23" spans="1:3" x14ac:dyDescent="0.2">
      <c r="A23" s="80" t="s">
        <v>1147</v>
      </c>
      <c r="B23" s="80" t="s">
        <v>1143</v>
      </c>
      <c r="C23" s="80" t="s">
        <v>1110</v>
      </c>
    </row>
    <row r="24" spans="1:3" x14ac:dyDescent="0.2">
      <c r="A24" s="80" t="s">
        <v>1148</v>
      </c>
      <c r="B24" s="80" t="s">
        <v>1143</v>
      </c>
      <c r="C24" s="80" t="s">
        <v>1113</v>
      </c>
    </row>
    <row r="25" spans="1:3" x14ac:dyDescent="0.2">
      <c r="A25" s="80" t="s">
        <v>1149</v>
      </c>
      <c r="B25" s="80" t="s">
        <v>1143</v>
      </c>
      <c r="C25" s="80" t="s">
        <v>1110</v>
      </c>
    </row>
    <row r="26" spans="1:3" x14ac:dyDescent="0.2">
      <c r="A26" s="80" t="s">
        <v>1150</v>
      </c>
      <c r="B26" s="80" t="s">
        <v>1143</v>
      </c>
      <c r="C26" s="80" t="s">
        <v>1110</v>
      </c>
    </row>
    <row r="27" spans="1:3" x14ac:dyDescent="0.2">
      <c r="A27" s="80" t="s">
        <v>1151</v>
      </c>
      <c r="B27" s="80" t="s">
        <v>1109</v>
      </c>
      <c r="C27" s="80" t="s">
        <v>1110</v>
      </c>
    </row>
    <row r="28" spans="1:3" x14ac:dyDescent="0.2">
      <c r="A28" s="80" t="s">
        <v>1152</v>
      </c>
      <c r="B28" s="80" t="s">
        <v>1153</v>
      </c>
      <c r="C28" s="80" t="s">
        <v>1110</v>
      </c>
    </row>
    <row r="29" spans="1:3" x14ac:dyDescent="0.2">
      <c r="A29" s="80" t="s">
        <v>1154</v>
      </c>
      <c r="B29" s="80" t="s">
        <v>1135</v>
      </c>
      <c r="C29" s="80" t="s">
        <v>1155</v>
      </c>
    </row>
    <row r="30" spans="1:3" x14ac:dyDescent="0.2">
      <c r="A30" s="80" t="s">
        <v>1156</v>
      </c>
      <c r="B30" s="80" t="s">
        <v>1135</v>
      </c>
      <c r="C30" s="80" t="s">
        <v>1113</v>
      </c>
    </row>
    <row r="31" spans="1:3" x14ac:dyDescent="0.2">
      <c r="A31" s="80" t="s">
        <v>1157</v>
      </c>
      <c r="B31" s="80" t="s">
        <v>1158</v>
      </c>
      <c r="C31" s="80" t="s">
        <v>238</v>
      </c>
    </row>
    <row r="32" spans="1:3" x14ac:dyDescent="0.2">
      <c r="A32" s="80" t="s">
        <v>1159</v>
      </c>
      <c r="B32" s="80" t="s">
        <v>251</v>
      </c>
      <c r="C32" s="80" t="s">
        <v>1110</v>
      </c>
    </row>
    <row r="33" spans="1:3" x14ac:dyDescent="0.2">
      <c r="A33" s="80" t="s">
        <v>1160</v>
      </c>
      <c r="B33" s="80" t="s">
        <v>251</v>
      </c>
      <c r="C33" s="80" t="s">
        <v>1155</v>
      </c>
    </row>
    <row r="34" spans="1:3" x14ac:dyDescent="0.2">
      <c r="A34" s="80" t="s">
        <v>1161</v>
      </c>
      <c r="B34" s="80" t="s">
        <v>1162</v>
      </c>
      <c r="C34" s="80" t="s">
        <v>1110</v>
      </c>
    </row>
    <row r="35" spans="1:3" x14ac:dyDescent="0.2">
      <c r="A35" s="80" t="s">
        <v>1163</v>
      </c>
      <c r="B35" s="80" t="s">
        <v>1164</v>
      </c>
      <c r="C35" s="80" t="s">
        <v>1155</v>
      </c>
    </row>
    <row r="36" spans="1:3" x14ac:dyDescent="0.2">
      <c r="A36" s="80" t="s">
        <v>1165</v>
      </c>
      <c r="B36" s="80" t="s">
        <v>1164</v>
      </c>
      <c r="C36" s="80" t="s">
        <v>1110</v>
      </c>
    </row>
    <row r="37" spans="1:3" x14ac:dyDescent="0.2">
      <c r="A37" s="80" t="s">
        <v>1166</v>
      </c>
      <c r="B37" s="80" t="s">
        <v>1167</v>
      </c>
      <c r="C37" s="80" t="s">
        <v>1113</v>
      </c>
    </row>
    <row r="38" spans="1:3" x14ac:dyDescent="0.2">
      <c r="A38" s="80" t="s">
        <v>1168</v>
      </c>
      <c r="B38" s="80" t="s">
        <v>1169</v>
      </c>
      <c r="C38" s="80" t="s">
        <v>238</v>
      </c>
    </row>
    <row r="39" spans="1:3" x14ac:dyDescent="0.2">
      <c r="A39" s="80" t="s">
        <v>1170</v>
      </c>
      <c r="B39" s="80" t="s">
        <v>1171</v>
      </c>
      <c r="C39" s="80" t="s">
        <v>1155</v>
      </c>
    </row>
    <row r="40" spans="1:3" x14ac:dyDescent="0.2">
      <c r="A40" s="80" t="s">
        <v>1172</v>
      </c>
      <c r="B40" s="80" t="s">
        <v>1173</v>
      </c>
      <c r="C40" s="80" t="s">
        <v>1113</v>
      </c>
    </row>
    <row r="41" spans="1:3" x14ac:dyDescent="0.2">
      <c r="A41" s="80" t="s">
        <v>1174</v>
      </c>
      <c r="B41" s="80" t="s">
        <v>1171</v>
      </c>
      <c r="C41" s="80" t="s">
        <v>1110</v>
      </c>
    </row>
    <row r="42" spans="1:3" x14ac:dyDescent="0.2">
      <c r="A42" s="80" t="s">
        <v>1175</v>
      </c>
      <c r="B42" s="80" t="s">
        <v>1176</v>
      </c>
      <c r="C42" s="80" t="s">
        <v>1113</v>
      </c>
    </row>
    <row r="43" spans="1:3" x14ac:dyDescent="0.2">
      <c r="A43" s="80" t="s">
        <v>1177</v>
      </c>
      <c r="B43" s="80" t="s">
        <v>1171</v>
      </c>
      <c r="C43" s="80" t="s">
        <v>1113</v>
      </c>
    </row>
    <row r="44" spans="1:3" x14ac:dyDescent="0.2">
      <c r="A44" s="80" t="s">
        <v>1178</v>
      </c>
      <c r="B44" s="80" t="s">
        <v>1118</v>
      </c>
      <c r="C44" s="80" t="s">
        <v>1110</v>
      </c>
    </row>
    <row r="45" spans="1:3" x14ac:dyDescent="0.2">
      <c r="A45" s="80" t="s">
        <v>1179</v>
      </c>
      <c r="B45" s="80" t="s">
        <v>1162</v>
      </c>
      <c r="C45" s="80" t="s">
        <v>1113</v>
      </c>
    </row>
    <row r="46" spans="1:3" x14ac:dyDescent="0.2">
      <c r="A46" s="80" t="s">
        <v>1180</v>
      </c>
      <c r="B46" s="80" t="s">
        <v>1158</v>
      </c>
      <c r="C46" s="80" t="s">
        <v>1113</v>
      </c>
    </row>
    <row r="47" spans="1:3" x14ac:dyDescent="0.2">
      <c r="A47" s="80" t="s">
        <v>1181</v>
      </c>
      <c r="B47" s="80" t="s">
        <v>1167</v>
      </c>
      <c r="C47" s="80" t="s">
        <v>1155</v>
      </c>
    </row>
    <row r="48" spans="1:3" x14ac:dyDescent="0.2">
      <c r="A48" s="80" t="s">
        <v>1182</v>
      </c>
      <c r="B48" s="80" t="s">
        <v>1167</v>
      </c>
      <c r="C48" s="80" t="s">
        <v>1113</v>
      </c>
    </row>
    <row r="49" spans="1:3" x14ac:dyDescent="0.2">
      <c r="A49" s="80" t="s">
        <v>1183</v>
      </c>
      <c r="B49" s="80" t="s">
        <v>1145</v>
      </c>
      <c r="C49" s="80" t="s">
        <v>1110</v>
      </c>
    </row>
    <row r="50" spans="1:3" x14ac:dyDescent="0.2">
      <c r="A50" s="80" t="s">
        <v>1184</v>
      </c>
      <c r="B50" s="80" t="s">
        <v>1132</v>
      </c>
      <c r="C50" s="80" t="s">
        <v>1110</v>
      </c>
    </row>
    <row r="51" spans="1:3" x14ac:dyDescent="0.2">
      <c r="A51" s="80" t="s">
        <v>1185</v>
      </c>
      <c r="B51" s="80" t="s">
        <v>1162</v>
      </c>
      <c r="C51" s="80" t="s">
        <v>1110</v>
      </c>
    </row>
    <row r="52" spans="1:3" x14ac:dyDescent="0.2">
      <c r="A52" s="80" t="s">
        <v>1186</v>
      </c>
      <c r="B52" s="80" t="s">
        <v>1118</v>
      </c>
      <c r="C52" s="80" t="s">
        <v>1110</v>
      </c>
    </row>
    <row r="53" spans="1:3" x14ac:dyDescent="0.2">
      <c r="A53" s="80" t="s">
        <v>1187</v>
      </c>
      <c r="B53" s="80" t="s">
        <v>1118</v>
      </c>
      <c r="C53" s="80" t="s">
        <v>1155</v>
      </c>
    </row>
    <row r="54" spans="1:3" x14ac:dyDescent="0.2">
      <c r="A54" s="80" t="s">
        <v>1188</v>
      </c>
      <c r="B54" s="80" t="s">
        <v>1116</v>
      </c>
      <c r="C54" s="80" t="s">
        <v>1113</v>
      </c>
    </row>
    <row r="55" spans="1:3" x14ac:dyDescent="0.2">
      <c r="A55" s="80" t="s">
        <v>1189</v>
      </c>
      <c r="B55" s="80" t="s">
        <v>1145</v>
      </c>
      <c r="C55" s="80" t="s">
        <v>1110</v>
      </c>
    </row>
    <row r="56" spans="1:3" x14ac:dyDescent="0.2">
      <c r="A56" s="80" t="s">
        <v>1190</v>
      </c>
      <c r="B56" s="80" t="s">
        <v>1164</v>
      </c>
      <c r="C56" s="80" t="s">
        <v>1155</v>
      </c>
    </row>
    <row r="57" spans="1:3" x14ac:dyDescent="0.2">
      <c r="A57" s="80" t="s">
        <v>1191</v>
      </c>
      <c r="B57" s="80" t="s">
        <v>1164</v>
      </c>
      <c r="C57" s="80" t="s">
        <v>1155</v>
      </c>
    </row>
    <row r="58" spans="1:3" x14ac:dyDescent="0.2">
      <c r="A58" s="80" t="s">
        <v>1192</v>
      </c>
      <c r="B58" s="80" t="s">
        <v>1193</v>
      </c>
      <c r="C58" s="80" t="s">
        <v>1110</v>
      </c>
    </row>
    <row r="59" spans="1:3" x14ac:dyDescent="0.2">
      <c r="A59" s="80" t="s">
        <v>1194</v>
      </c>
      <c r="B59" s="80" t="s">
        <v>1145</v>
      </c>
      <c r="C59" s="80" t="s">
        <v>1110</v>
      </c>
    </row>
    <row r="60" spans="1:3" x14ac:dyDescent="0.2">
      <c r="A60" s="80" t="s">
        <v>1195</v>
      </c>
      <c r="B60" s="80" t="s">
        <v>1196</v>
      </c>
      <c r="C60" s="80" t="s">
        <v>1110</v>
      </c>
    </row>
    <row r="61" spans="1:3" x14ac:dyDescent="0.2">
      <c r="A61" s="80" t="s">
        <v>1197</v>
      </c>
      <c r="B61" s="80" t="s">
        <v>1171</v>
      </c>
      <c r="C61" s="80" t="s">
        <v>1110</v>
      </c>
    </row>
    <row r="62" spans="1:3" x14ac:dyDescent="0.2">
      <c r="A62" s="80" t="s">
        <v>1198</v>
      </c>
      <c r="B62" s="80" t="s">
        <v>1162</v>
      </c>
      <c r="C62" s="80" t="s">
        <v>1110</v>
      </c>
    </row>
    <row r="63" spans="1:3" x14ac:dyDescent="0.2">
      <c r="A63" s="80" t="s">
        <v>1199</v>
      </c>
      <c r="B63" s="80" t="s">
        <v>1130</v>
      </c>
      <c r="C63" s="80" t="s">
        <v>1110</v>
      </c>
    </row>
    <row r="64" spans="1:3" x14ac:dyDescent="0.2">
      <c r="A64" s="80" t="s">
        <v>1200</v>
      </c>
      <c r="B64" s="80" t="s">
        <v>256</v>
      </c>
      <c r="C64" s="80" t="s">
        <v>1155</v>
      </c>
    </row>
    <row r="65" spans="1:3" x14ac:dyDescent="0.2">
      <c r="A65" s="80" t="s">
        <v>1201</v>
      </c>
      <c r="B65" s="80" t="s">
        <v>1135</v>
      </c>
      <c r="C65" s="80" t="s">
        <v>1110</v>
      </c>
    </row>
    <row r="66" spans="1:3" x14ac:dyDescent="0.2">
      <c r="A66" s="80" t="s">
        <v>1202</v>
      </c>
      <c r="B66" s="80" t="s">
        <v>1203</v>
      </c>
      <c r="C66" s="80" t="s">
        <v>1110</v>
      </c>
    </row>
    <row r="67" spans="1:3" x14ac:dyDescent="0.2">
      <c r="A67" s="80" t="s">
        <v>1204</v>
      </c>
      <c r="B67" s="80" t="s">
        <v>1122</v>
      </c>
      <c r="C67" s="80" t="s">
        <v>1110</v>
      </c>
    </row>
    <row r="68" spans="1:3" x14ac:dyDescent="0.2">
      <c r="A68" s="80" t="s">
        <v>1205</v>
      </c>
      <c r="B68" s="80" t="s">
        <v>1116</v>
      </c>
      <c r="C68" s="80" t="s">
        <v>1110</v>
      </c>
    </row>
    <row r="69" spans="1:3" x14ac:dyDescent="0.2">
      <c r="A69" s="80" t="s">
        <v>1206</v>
      </c>
      <c r="B69" s="80" t="s">
        <v>1139</v>
      </c>
      <c r="C69" s="80" t="s">
        <v>1110</v>
      </c>
    </row>
    <row r="70" spans="1:3" x14ac:dyDescent="0.2">
      <c r="A70" s="80" t="s">
        <v>1207</v>
      </c>
      <c r="B70" s="80" t="s">
        <v>1130</v>
      </c>
      <c r="C70" s="80" t="s">
        <v>1155</v>
      </c>
    </row>
    <row r="71" spans="1:3" x14ac:dyDescent="0.2">
      <c r="A71" s="80" t="s">
        <v>1208</v>
      </c>
      <c r="B71" s="80" t="s">
        <v>1209</v>
      </c>
      <c r="C71" s="80" t="s">
        <v>1113</v>
      </c>
    </row>
    <row r="72" spans="1:3" x14ac:dyDescent="0.2">
      <c r="A72" s="80" t="s">
        <v>1210</v>
      </c>
      <c r="B72" s="80" t="s">
        <v>1176</v>
      </c>
      <c r="C72" s="80" t="s">
        <v>1155</v>
      </c>
    </row>
    <row r="73" spans="1:3" x14ac:dyDescent="0.2">
      <c r="A73" s="80" t="s">
        <v>1211</v>
      </c>
      <c r="B73" s="80" t="s">
        <v>1173</v>
      </c>
      <c r="C73" s="80" t="s">
        <v>1155</v>
      </c>
    </row>
    <row r="74" spans="1:3" x14ac:dyDescent="0.2">
      <c r="A74" s="80" t="s">
        <v>1212</v>
      </c>
      <c r="B74" s="80" t="s">
        <v>1130</v>
      </c>
      <c r="C74" s="80" t="s">
        <v>1113</v>
      </c>
    </row>
    <row r="75" spans="1:3" x14ac:dyDescent="0.2">
      <c r="A75" s="80" t="s">
        <v>1213</v>
      </c>
      <c r="B75" s="80" t="s">
        <v>256</v>
      </c>
      <c r="C75" s="80" t="s">
        <v>1113</v>
      </c>
    </row>
    <row r="76" spans="1:3" x14ac:dyDescent="0.2">
      <c r="A76" s="80" t="s">
        <v>1214</v>
      </c>
      <c r="B76" s="80" t="s">
        <v>1118</v>
      </c>
      <c r="C76" s="80" t="s">
        <v>1110</v>
      </c>
    </row>
    <row r="77" spans="1:3" x14ac:dyDescent="0.2">
      <c r="A77" s="80" t="s">
        <v>1215</v>
      </c>
      <c r="B77" s="80" t="s">
        <v>1193</v>
      </c>
      <c r="C77" s="80" t="s">
        <v>1113</v>
      </c>
    </row>
    <row r="78" spans="1:3" x14ac:dyDescent="0.2">
      <c r="A78" s="80" t="s">
        <v>1216</v>
      </c>
      <c r="B78" s="80" t="s">
        <v>1118</v>
      </c>
      <c r="C78" s="80" t="s">
        <v>1110</v>
      </c>
    </row>
    <row r="79" spans="1:3" x14ac:dyDescent="0.2">
      <c r="A79" s="80" t="s">
        <v>1217</v>
      </c>
      <c r="B79" s="80" t="s">
        <v>1164</v>
      </c>
      <c r="C79" s="80" t="s">
        <v>1155</v>
      </c>
    </row>
    <row r="80" spans="1:3" x14ac:dyDescent="0.2">
      <c r="A80" s="80" t="s">
        <v>1218</v>
      </c>
      <c r="B80" s="80" t="s">
        <v>1169</v>
      </c>
      <c r="C80" s="80" t="s">
        <v>1155</v>
      </c>
    </row>
    <row r="81" spans="1:3" x14ac:dyDescent="0.2">
      <c r="A81" s="80" t="s">
        <v>1219</v>
      </c>
      <c r="B81" s="80" t="s">
        <v>1169</v>
      </c>
      <c r="C81" s="80" t="s">
        <v>1113</v>
      </c>
    </row>
    <row r="82" spans="1:3" x14ac:dyDescent="0.2">
      <c r="A82" s="80" t="s">
        <v>1220</v>
      </c>
      <c r="B82" s="80" t="s">
        <v>1169</v>
      </c>
      <c r="C82" s="80" t="s">
        <v>1110</v>
      </c>
    </row>
    <row r="83" spans="1:3" x14ac:dyDescent="0.2">
      <c r="A83" s="80" t="s">
        <v>1221</v>
      </c>
      <c r="B83" s="80" t="s">
        <v>1109</v>
      </c>
      <c r="C83" s="80" t="s">
        <v>1110</v>
      </c>
    </row>
    <row r="84" spans="1:3" x14ac:dyDescent="0.2">
      <c r="A84" s="80" t="s">
        <v>1222</v>
      </c>
      <c r="B84" s="80" t="s">
        <v>1223</v>
      </c>
      <c r="C84" s="80" t="s">
        <v>1110</v>
      </c>
    </row>
    <row r="85" spans="1:3" x14ac:dyDescent="0.2">
      <c r="A85" s="80" t="s">
        <v>1224</v>
      </c>
      <c r="B85" s="80" t="s">
        <v>256</v>
      </c>
      <c r="C85" s="80" t="s">
        <v>1110</v>
      </c>
    </row>
    <row r="86" spans="1:3" x14ac:dyDescent="0.2">
      <c r="A86" s="80" t="s">
        <v>1225</v>
      </c>
      <c r="B86" s="80" t="s">
        <v>1226</v>
      </c>
      <c r="C86" s="80" t="s">
        <v>1110</v>
      </c>
    </row>
    <row r="87" spans="1:3" x14ac:dyDescent="0.2">
      <c r="A87" s="80" t="s">
        <v>1227</v>
      </c>
      <c r="B87" s="80" t="s">
        <v>1228</v>
      </c>
      <c r="C87" s="80" t="s">
        <v>1110</v>
      </c>
    </row>
    <row r="88" spans="1:3" x14ac:dyDescent="0.2">
      <c r="A88" s="80" t="s">
        <v>1229</v>
      </c>
      <c r="B88" s="80" t="s">
        <v>256</v>
      </c>
      <c r="C88" s="80" t="s">
        <v>1110</v>
      </c>
    </row>
    <row r="89" spans="1:3" x14ac:dyDescent="0.2">
      <c r="A89" s="80" t="s">
        <v>1230</v>
      </c>
      <c r="B89" s="80" t="s">
        <v>1193</v>
      </c>
      <c r="C89" s="80" t="s">
        <v>1155</v>
      </c>
    </row>
    <row r="90" spans="1:3" x14ac:dyDescent="0.2">
      <c r="A90" s="80" t="s">
        <v>1231</v>
      </c>
      <c r="B90" s="80" t="s">
        <v>1145</v>
      </c>
      <c r="C90" s="80" t="s">
        <v>1155</v>
      </c>
    </row>
    <row r="91" spans="1:3" x14ac:dyDescent="0.2">
      <c r="A91" s="80" t="s">
        <v>1232</v>
      </c>
      <c r="B91" s="80" t="s">
        <v>1145</v>
      </c>
      <c r="C91" s="80" t="s">
        <v>1113</v>
      </c>
    </row>
    <row r="92" spans="1:3" x14ac:dyDescent="0.2">
      <c r="A92" s="80" t="s">
        <v>1233</v>
      </c>
      <c r="B92" s="80" t="s">
        <v>1196</v>
      </c>
      <c r="C92" s="80" t="s">
        <v>1110</v>
      </c>
    </row>
    <row r="93" spans="1:3" x14ac:dyDescent="0.2">
      <c r="A93" s="80" t="s">
        <v>1234</v>
      </c>
      <c r="B93" s="80" t="s">
        <v>1158</v>
      </c>
      <c r="C93" s="80" t="s">
        <v>1113</v>
      </c>
    </row>
    <row r="94" spans="1:3" x14ac:dyDescent="0.2">
      <c r="A94" s="80" t="s">
        <v>1235</v>
      </c>
      <c r="B94" s="80" t="s">
        <v>1153</v>
      </c>
      <c r="C94" s="80" t="s">
        <v>1110</v>
      </c>
    </row>
    <row r="95" spans="1:3" x14ac:dyDescent="0.2">
      <c r="A95" s="80" t="s">
        <v>1236</v>
      </c>
      <c r="B95" s="80" t="s">
        <v>1162</v>
      </c>
      <c r="C95" s="80" t="s">
        <v>1110</v>
      </c>
    </row>
    <row r="96" spans="1:3" x14ac:dyDescent="0.2">
      <c r="A96" s="80" t="s">
        <v>1237</v>
      </c>
      <c r="B96" s="80" t="s">
        <v>1238</v>
      </c>
      <c r="C96" s="80" t="s">
        <v>1110</v>
      </c>
    </row>
    <row r="97" spans="1:3" x14ac:dyDescent="0.2">
      <c r="A97" s="80" t="s">
        <v>1239</v>
      </c>
      <c r="B97" s="80" t="s">
        <v>1164</v>
      </c>
      <c r="C97" s="80" t="s">
        <v>1155</v>
      </c>
    </row>
    <row r="98" spans="1:3" x14ac:dyDescent="0.2">
      <c r="A98" s="80" t="s">
        <v>1240</v>
      </c>
      <c r="B98" s="80" t="s">
        <v>1145</v>
      </c>
      <c r="C98" s="80" t="s">
        <v>1110</v>
      </c>
    </row>
    <row r="99" spans="1:3" x14ac:dyDescent="0.2">
      <c r="A99" s="80" t="s">
        <v>1241</v>
      </c>
      <c r="B99" s="80" t="s">
        <v>1242</v>
      </c>
      <c r="C99" s="80" t="s">
        <v>1110</v>
      </c>
    </row>
    <row r="100" spans="1:3" x14ac:dyDescent="0.2">
      <c r="A100" s="80" t="s">
        <v>1243</v>
      </c>
      <c r="B100" s="80" t="s">
        <v>251</v>
      </c>
      <c r="C100" s="80" t="s">
        <v>1155</v>
      </c>
    </row>
    <row r="101" spans="1:3" x14ac:dyDescent="0.2">
      <c r="A101" s="80" t="s">
        <v>1244</v>
      </c>
      <c r="B101" s="80" t="s">
        <v>1153</v>
      </c>
      <c r="C101" s="80" t="s">
        <v>1155</v>
      </c>
    </row>
    <row r="102" spans="1:3" x14ac:dyDescent="0.2">
      <c r="A102" s="80" t="s">
        <v>1245</v>
      </c>
      <c r="B102" s="80" t="s">
        <v>1164</v>
      </c>
      <c r="C102" s="80" t="s">
        <v>1155</v>
      </c>
    </row>
    <row r="103" spans="1:3" x14ac:dyDescent="0.2">
      <c r="A103" s="80" t="s">
        <v>1246</v>
      </c>
      <c r="B103" s="80" t="s">
        <v>1137</v>
      </c>
      <c r="C103" s="80" t="s">
        <v>1155</v>
      </c>
    </row>
    <row r="104" spans="1:3" x14ac:dyDescent="0.2">
      <c r="A104" s="80" t="s">
        <v>1247</v>
      </c>
      <c r="B104" s="80" t="s">
        <v>1137</v>
      </c>
      <c r="C104" s="80" t="s">
        <v>1113</v>
      </c>
    </row>
    <row r="105" spans="1:3" x14ac:dyDescent="0.2">
      <c r="A105" s="80" t="s">
        <v>1248</v>
      </c>
      <c r="B105" s="80" t="s">
        <v>1173</v>
      </c>
      <c r="C105" s="80" t="s">
        <v>1110</v>
      </c>
    </row>
    <row r="106" spans="1:3" x14ac:dyDescent="0.2">
      <c r="A106" s="80" t="s">
        <v>1249</v>
      </c>
      <c r="B106" s="80" t="s">
        <v>256</v>
      </c>
      <c r="C106" s="80" t="s">
        <v>1110</v>
      </c>
    </row>
    <row r="107" spans="1:3" x14ac:dyDescent="0.2">
      <c r="A107" s="80" t="s">
        <v>1250</v>
      </c>
      <c r="B107" s="80" t="s">
        <v>1126</v>
      </c>
      <c r="C107" s="80" t="s">
        <v>1110</v>
      </c>
    </row>
    <row r="108" spans="1:3" x14ac:dyDescent="0.2">
      <c r="A108" s="80" t="s">
        <v>1251</v>
      </c>
      <c r="B108" s="80" t="s">
        <v>1164</v>
      </c>
      <c r="C108" s="80" t="s">
        <v>1155</v>
      </c>
    </row>
    <row r="109" spans="1:3" x14ac:dyDescent="0.2">
      <c r="A109" s="80" t="s">
        <v>1252</v>
      </c>
      <c r="B109" s="80" t="s">
        <v>256</v>
      </c>
      <c r="C109" s="80" t="s">
        <v>1110</v>
      </c>
    </row>
    <row r="110" spans="1:3" x14ac:dyDescent="0.2">
      <c r="A110" s="80" t="s">
        <v>1253</v>
      </c>
      <c r="B110" s="80" t="s">
        <v>1164</v>
      </c>
      <c r="C110" s="80" t="s">
        <v>1155</v>
      </c>
    </row>
    <row r="111" spans="1:3" x14ac:dyDescent="0.2">
      <c r="A111" s="80" t="s">
        <v>1254</v>
      </c>
      <c r="B111" s="80" t="s">
        <v>1143</v>
      </c>
      <c r="C111" s="80" t="s">
        <v>1113</v>
      </c>
    </row>
    <row r="112" spans="1:3" x14ac:dyDescent="0.2">
      <c r="A112" s="80" t="s">
        <v>1255</v>
      </c>
      <c r="B112" s="80" t="s">
        <v>1143</v>
      </c>
      <c r="C112" s="80" t="s">
        <v>1110</v>
      </c>
    </row>
    <row r="113" spans="1:3" x14ac:dyDescent="0.2">
      <c r="A113" s="80" t="s">
        <v>1256</v>
      </c>
      <c r="B113" s="80" t="s">
        <v>1145</v>
      </c>
      <c r="C113" s="80" t="s">
        <v>1110</v>
      </c>
    </row>
    <row r="114" spans="1:3" x14ac:dyDescent="0.2">
      <c r="A114" s="80" t="s">
        <v>1257</v>
      </c>
      <c r="B114" s="80" t="s">
        <v>1242</v>
      </c>
      <c r="C114" s="80" t="s">
        <v>238</v>
      </c>
    </row>
    <row r="115" spans="1:3" x14ac:dyDescent="0.2">
      <c r="A115" s="80" t="s">
        <v>1258</v>
      </c>
      <c r="B115" s="80" t="s">
        <v>1259</v>
      </c>
      <c r="C115" s="80" t="s">
        <v>238</v>
      </c>
    </row>
    <row r="116" spans="1:3" x14ac:dyDescent="0.2">
      <c r="A116" s="80" t="s">
        <v>1260</v>
      </c>
      <c r="B116" s="80" t="s">
        <v>1259</v>
      </c>
      <c r="C116" s="80" t="s">
        <v>1110</v>
      </c>
    </row>
    <row r="117" spans="1:3" x14ac:dyDescent="0.2">
      <c r="A117" s="80" t="s">
        <v>1261</v>
      </c>
      <c r="B117" s="80" t="s">
        <v>1118</v>
      </c>
      <c r="C117" s="80" t="s">
        <v>1155</v>
      </c>
    </row>
    <row r="118" spans="1:3" x14ac:dyDescent="0.2">
      <c r="A118" s="80" t="s">
        <v>1262</v>
      </c>
      <c r="B118" s="80" t="s">
        <v>256</v>
      </c>
      <c r="C118" s="80" t="s">
        <v>1155</v>
      </c>
    </row>
    <row r="119" spans="1:3" x14ac:dyDescent="0.2">
      <c r="A119" s="80" t="s">
        <v>1263</v>
      </c>
      <c r="B119" s="80" t="s">
        <v>1128</v>
      </c>
      <c r="C119" s="80" t="s">
        <v>1155</v>
      </c>
    </row>
    <row r="120" spans="1:3" x14ac:dyDescent="0.2">
      <c r="A120" s="80" t="s">
        <v>1264</v>
      </c>
      <c r="B120" s="80" t="s">
        <v>1118</v>
      </c>
      <c r="C120" s="80" t="s">
        <v>1110</v>
      </c>
    </row>
    <row r="121" spans="1:3" x14ac:dyDescent="0.2">
      <c r="A121" s="80" t="s">
        <v>1265</v>
      </c>
      <c r="B121" s="80" t="s">
        <v>1130</v>
      </c>
      <c r="C121" s="80" t="s">
        <v>1110</v>
      </c>
    </row>
    <row r="122" spans="1:3" x14ac:dyDescent="0.2">
      <c r="A122" s="80" t="s">
        <v>1266</v>
      </c>
      <c r="B122" s="80" t="s">
        <v>256</v>
      </c>
      <c r="C122" s="80" t="s">
        <v>1110</v>
      </c>
    </row>
    <row r="123" spans="1:3" x14ac:dyDescent="0.2">
      <c r="A123" s="80" t="s">
        <v>1267</v>
      </c>
      <c r="B123" s="80" t="s">
        <v>1228</v>
      </c>
      <c r="C123" s="80" t="s">
        <v>1110</v>
      </c>
    </row>
    <row r="124" spans="1:3" x14ac:dyDescent="0.2">
      <c r="A124" s="80" t="s">
        <v>1268</v>
      </c>
      <c r="B124" s="80" t="s">
        <v>1143</v>
      </c>
      <c r="C124" s="80" t="s">
        <v>1110</v>
      </c>
    </row>
    <row r="125" spans="1:3" x14ac:dyDescent="0.2">
      <c r="A125" s="80" t="s">
        <v>1269</v>
      </c>
      <c r="B125" s="80" t="s">
        <v>1126</v>
      </c>
      <c r="C125" s="80" t="s">
        <v>1155</v>
      </c>
    </row>
    <row r="126" spans="1:3" x14ac:dyDescent="0.2">
      <c r="A126" s="80" t="s">
        <v>1270</v>
      </c>
      <c r="B126" s="80" t="s">
        <v>1116</v>
      </c>
      <c r="C126" s="80" t="s">
        <v>1110</v>
      </c>
    </row>
    <row r="127" spans="1:3" x14ac:dyDescent="0.2">
      <c r="A127" s="80" t="s">
        <v>1271</v>
      </c>
      <c r="B127" s="80" t="s">
        <v>1118</v>
      </c>
      <c r="C127" s="80" t="s">
        <v>1155</v>
      </c>
    </row>
    <row r="128" spans="1:3" x14ac:dyDescent="0.2">
      <c r="A128" s="80" t="s">
        <v>1272</v>
      </c>
      <c r="B128" s="80" t="s">
        <v>1162</v>
      </c>
      <c r="C128" s="80" t="s">
        <v>1155</v>
      </c>
    </row>
    <row r="129" spans="1:3" x14ac:dyDescent="0.2">
      <c r="A129" s="80" t="s">
        <v>1273</v>
      </c>
      <c r="B129" s="80" t="s">
        <v>1162</v>
      </c>
      <c r="C129" s="80" t="s">
        <v>1113</v>
      </c>
    </row>
    <row r="130" spans="1:3" x14ac:dyDescent="0.2">
      <c r="A130" s="80" t="s">
        <v>1274</v>
      </c>
      <c r="B130" s="80" t="s">
        <v>1135</v>
      </c>
      <c r="C130" s="80" t="s">
        <v>1113</v>
      </c>
    </row>
    <row r="131" spans="1:3" x14ac:dyDescent="0.2">
      <c r="A131" s="80" t="s">
        <v>1275</v>
      </c>
      <c r="B131" s="80" t="s">
        <v>1135</v>
      </c>
      <c r="C131" s="80" t="s">
        <v>1110</v>
      </c>
    </row>
    <row r="132" spans="1:3" x14ac:dyDescent="0.2">
      <c r="A132" s="80" t="s">
        <v>1276</v>
      </c>
      <c r="B132" s="80" t="s">
        <v>1137</v>
      </c>
      <c r="C132" s="80" t="s">
        <v>1110</v>
      </c>
    </row>
    <row r="133" spans="1:3" x14ac:dyDescent="0.2">
      <c r="A133" s="80" t="s">
        <v>1277</v>
      </c>
      <c r="B133" s="80" t="s">
        <v>1135</v>
      </c>
      <c r="C133" s="80" t="s">
        <v>1113</v>
      </c>
    </row>
    <row r="134" spans="1:3" x14ac:dyDescent="0.2">
      <c r="A134" s="80" t="s">
        <v>1278</v>
      </c>
      <c r="B134" s="80" t="s">
        <v>1135</v>
      </c>
      <c r="C134" s="80" t="s">
        <v>1110</v>
      </c>
    </row>
    <row r="135" spans="1:3" x14ac:dyDescent="0.2">
      <c r="A135" s="80" t="s">
        <v>1279</v>
      </c>
      <c r="B135" s="80" t="s">
        <v>1112</v>
      </c>
      <c r="C135" s="80" t="s">
        <v>1110</v>
      </c>
    </row>
    <row r="136" spans="1:3" x14ac:dyDescent="0.2">
      <c r="A136" s="80" t="s">
        <v>1280</v>
      </c>
      <c r="B136" s="80" t="s">
        <v>1196</v>
      </c>
      <c r="C136" s="80" t="s">
        <v>1155</v>
      </c>
    </row>
    <row r="137" spans="1:3" x14ac:dyDescent="0.2">
      <c r="A137" s="80" t="s">
        <v>1281</v>
      </c>
      <c r="B137" s="80" t="s">
        <v>1116</v>
      </c>
      <c r="C137" s="80" t="s">
        <v>1110</v>
      </c>
    </row>
    <row r="138" spans="1:3" x14ac:dyDescent="0.2">
      <c r="A138" s="80" t="s">
        <v>1282</v>
      </c>
      <c r="B138" s="80" t="s">
        <v>256</v>
      </c>
      <c r="C138" s="80" t="s">
        <v>1155</v>
      </c>
    </row>
    <row r="139" spans="1:3" x14ac:dyDescent="0.2">
      <c r="A139" s="80" t="s">
        <v>1283</v>
      </c>
      <c r="B139" s="80" t="s">
        <v>256</v>
      </c>
      <c r="C139" s="80" t="s">
        <v>1110</v>
      </c>
    </row>
    <row r="140" spans="1:3" x14ac:dyDescent="0.2">
      <c r="A140" s="80" t="s">
        <v>1284</v>
      </c>
      <c r="B140" s="80" t="s">
        <v>1135</v>
      </c>
      <c r="C140" s="80" t="s">
        <v>1113</v>
      </c>
    </row>
    <row r="141" spans="1:3" x14ac:dyDescent="0.2">
      <c r="A141" s="80" t="s">
        <v>1285</v>
      </c>
      <c r="B141" s="80" t="s">
        <v>1135</v>
      </c>
      <c r="C141" s="80" t="s">
        <v>1110</v>
      </c>
    </row>
    <row r="142" spans="1:3" x14ac:dyDescent="0.2">
      <c r="A142" s="80" t="s">
        <v>1286</v>
      </c>
      <c r="B142" s="80" t="s">
        <v>1223</v>
      </c>
      <c r="C142" s="80" t="s">
        <v>1113</v>
      </c>
    </row>
    <row r="143" spans="1:3" x14ac:dyDescent="0.2">
      <c r="A143" s="80" t="s">
        <v>1287</v>
      </c>
      <c r="B143" s="80" t="s">
        <v>256</v>
      </c>
      <c r="C143" s="80" t="s">
        <v>1113</v>
      </c>
    </row>
    <row r="144" spans="1:3" x14ac:dyDescent="0.2">
      <c r="A144" s="80" t="s">
        <v>1288</v>
      </c>
      <c r="B144" s="80" t="s">
        <v>1173</v>
      </c>
      <c r="C144" s="80" t="s">
        <v>1155</v>
      </c>
    </row>
    <row r="145" spans="1:3" x14ac:dyDescent="0.2">
      <c r="A145" s="80" t="s">
        <v>1289</v>
      </c>
      <c r="B145" s="80" t="s">
        <v>1173</v>
      </c>
      <c r="C145" s="80" t="s">
        <v>1113</v>
      </c>
    </row>
    <row r="146" spans="1:3" x14ac:dyDescent="0.2">
      <c r="A146" s="80" t="s">
        <v>1290</v>
      </c>
      <c r="B146" s="80" t="s">
        <v>1173</v>
      </c>
      <c r="C146" s="80" t="s">
        <v>1110</v>
      </c>
    </row>
    <row r="147" spans="1:3" x14ac:dyDescent="0.2">
      <c r="A147" s="80" t="s">
        <v>1291</v>
      </c>
      <c r="B147" s="80" t="s">
        <v>1173</v>
      </c>
      <c r="C147" s="80" t="s">
        <v>1155</v>
      </c>
    </row>
    <row r="148" spans="1:3" x14ac:dyDescent="0.2">
      <c r="A148" s="80" t="s">
        <v>1292</v>
      </c>
      <c r="B148" s="80" t="s">
        <v>1173</v>
      </c>
      <c r="C148" s="80" t="s">
        <v>1113</v>
      </c>
    </row>
    <row r="149" spans="1:3" x14ac:dyDescent="0.2">
      <c r="A149" s="80" t="s">
        <v>1293</v>
      </c>
      <c r="B149" s="80" t="s">
        <v>1294</v>
      </c>
      <c r="C149" s="80" t="s">
        <v>1113</v>
      </c>
    </row>
    <row r="150" spans="1:3" x14ac:dyDescent="0.2">
      <c r="A150" s="80" t="s">
        <v>1295</v>
      </c>
      <c r="B150" s="80" t="s">
        <v>1294</v>
      </c>
      <c r="C150" s="80" t="s">
        <v>1110</v>
      </c>
    </row>
    <row r="151" spans="1:3" x14ac:dyDescent="0.2">
      <c r="A151" s="80" t="s">
        <v>1296</v>
      </c>
      <c r="B151" s="80" t="s">
        <v>1158</v>
      </c>
      <c r="C151" s="80" t="s">
        <v>1155</v>
      </c>
    </row>
    <row r="152" spans="1:3" x14ac:dyDescent="0.2">
      <c r="A152" s="80" t="s">
        <v>1297</v>
      </c>
      <c r="B152" s="80" t="s">
        <v>1112</v>
      </c>
      <c r="C152" s="80" t="s">
        <v>1155</v>
      </c>
    </row>
    <row r="153" spans="1:3" x14ac:dyDescent="0.2">
      <c r="A153" s="80" t="s">
        <v>1298</v>
      </c>
      <c r="B153" s="80" t="s">
        <v>1171</v>
      </c>
      <c r="C153" s="80" t="s">
        <v>1113</v>
      </c>
    </row>
    <row r="154" spans="1:3" x14ac:dyDescent="0.2">
      <c r="A154" s="80" t="s">
        <v>1299</v>
      </c>
      <c r="B154" s="80" t="s">
        <v>1158</v>
      </c>
      <c r="C154" s="80" t="s">
        <v>1113</v>
      </c>
    </row>
    <row r="155" spans="1:3" x14ac:dyDescent="0.2">
      <c r="A155" s="80" t="s">
        <v>1300</v>
      </c>
      <c r="B155" s="80" t="s">
        <v>1226</v>
      </c>
      <c r="C155" s="80" t="s">
        <v>1110</v>
      </c>
    </row>
    <row r="156" spans="1:3" x14ac:dyDescent="0.2">
      <c r="A156" s="80" t="s">
        <v>1301</v>
      </c>
      <c r="B156" s="80" t="s">
        <v>1135</v>
      </c>
      <c r="C156" s="80" t="s">
        <v>1110</v>
      </c>
    </row>
    <row r="157" spans="1:3" x14ac:dyDescent="0.2">
      <c r="A157" s="80" t="s">
        <v>1302</v>
      </c>
      <c r="B157" s="80" t="s">
        <v>1118</v>
      </c>
      <c r="C157" s="80" t="s">
        <v>1110</v>
      </c>
    </row>
    <row r="158" spans="1:3" x14ac:dyDescent="0.2">
      <c r="A158" s="80" t="s">
        <v>1303</v>
      </c>
      <c r="B158" s="80" t="s">
        <v>1173</v>
      </c>
      <c r="C158" s="80" t="s">
        <v>1155</v>
      </c>
    </row>
    <row r="159" spans="1:3" x14ac:dyDescent="0.2">
      <c r="A159" s="80" t="s">
        <v>1304</v>
      </c>
      <c r="B159" s="80" t="s">
        <v>1305</v>
      </c>
      <c r="C159" s="80" t="s">
        <v>1113</v>
      </c>
    </row>
    <row r="160" spans="1:3" x14ac:dyDescent="0.2">
      <c r="A160" s="80" t="s">
        <v>1306</v>
      </c>
      <c r="B160" s="80" t="s">
        <v>1228</v>
      </c>
      <c r="C160" s="80" t="s">
        <v>1113</v>
      </c>
    </row>
    <row r="161" spans="1:3" x14ac:dyDescent="0.2">
      <c r="A161" s="80" t="s">
        <v>1307</v>
      </c>
      <c r="B161" s="80" t="s">
        <v>1126</v>
      </c>
      <c r="C161" s="80" t="s">
        <v>1155</v>
      </c>
    </row>
    <row r="162" spans="1:3" x14ac:dyDescent="0.2">
      <c r="A162" s="80" t="s">
        <v>1308</v>
      </c>
      <c r="B162" s="80" t="s">
        <v>1128</v>
      </c>
      <c r="C162" s="80" t="s">
        <v>1155</v>
      </c>
    </row>
    <row r="163" spans="1:3" x14ac:dyDescent="0.2">
      <c r="A163" s="80" t="s">
        <v>1309</v>
      </c>
      <c r="B163" s="80" t="s">
        <v>256</v>
      </c>
      <c r="C163" s="80" t="s">
        <v>1155</v>
      </c>
    </row>
    <row r="164" spans="1:3" x14ac:dyDescent="0.2">
      <c r="A164" s="80" t="s">
        <v>1310</v>
      </c>
      <c r="B164" s="80" t="s">
        <v>256</v>
      </c>
      <c r="C164" s="80" t="s">
        <v>1110</v>
      </c>
    </row>
    <row r="165" spans="1:3" x14ac:dyDescent="0.2">
      <c r="A165" s="80" t="s">
        <v>1311</v>
      </c>
      <c r="B165" s="80" t="s">
        <v>256</v>
      </c>
      <c r="C165" s="80" t="s">
        <v>1113</v>
      </c>
    </row>
    <row r="166" spans="1:3" x14ac:dyDescent="0.2">
      <c r="A166" s="80" t="s">
        <v>1312</v>
      </c>
      <c r="B166" s="80" t="s">
        <v>1158</v>
      </c>
      <c r="C166" s="80" t="s">
        <v>1110</v>
      </c>
    </row>
    <row r="167" spans="1:3" x14ac:dyDescent="0.2">
      <c r="A167" s="80" t="s">
        <v>1313</v>
      </c>
      <c r="B167" s="80" t="s">
        <v>1242</v>
      </c>
      <c r="C167" s="80" t="s">
        <v>1155</v>
      </c>
    </row>
    <row r="168" spans="1:3" x14ac:dyDescent="0.2">
      <c r="A168" s="80" t="s">
        <v>1314</v>
      </c>
      <c r="B168" s="80" t="s">
        <v>1116</v>
      </c>
      <c r="C168" s="80" t="s">
        <v>1110</v>
      </c>
    </row>
    <row r="169" spans="1:3" x14ac:dyDescent="0.2">
      <c r="A169" s="80" t="s">
        <v>1315</v>
      </c>
      <c r="B169" s="80" t="s">
        <v>1176</v>
      </c>
      <c r="C169" s="80" t="s">
        <v>1110</v>
      </c>
    </row>
    <row r="170" spans="1:3" x14ac:dyDescent="0.2">
      <c r="A170" s="80" t="s">
        <v>1316</v>
      </c>
      <c r="B170" s="80" t="s">
        <v>251</v>
      </c>
      <c r="C170" s="80" t="s">
        <v>1110</v>
      </c>
    </row>
    <row r="171" spans="1:3" x14ac:dyDescent="0.2">
      <c r="A171" s="80" t="s">
        <v>1317</v>
      </c>
      <c r="B171" s="80" t="s">
        <v>1164</v>
      </c>
      <c r="C171" s="80" t="s">
        <v>1155</v>
      </c>
    </row>
    <row r="172" spans="1:3" x14ac:dyDescent="0.2">
      <c r="A172" s="80" t="s">
        <v>1318</v>
      </c>
      <c r="B172" s="80" t="s">
        <v>1164</v>
      </c>
      <c r="C172" s="80" t="s">
        <v>1113</v>
      </c>
    </row>
    <row r="173" spans="1:3" x14ac:dyDescent="0.2">
      <c r="A173" s="80" t="s">
        <v>1319</v>
      </c>
      <c r="B173" s="80" t="s">
        <v>1164</v>
      </c>
      <c r="C173" s="80" t="s">
        <v>1155</v>
      </c>
    </row>
    <row r="174" spans="1:3" x14ac:dyDescent="0.2">
      <c r="A174" s="80" t="s">
        <v>1320</v>
      </c>
      <c r="B174" s="80" t="s">
        <v>1158</v>
      </c>
      <c r="C174" s="80" t="s">
        <v>1110</v>
      </c>
    </row>
    <row r="175" spans="1:3" x14ac:dyDescent="0.2">
      <c r="A175" s="80" t="s">
        <v>1321</v>
      </c>
      <c r="B175" s="80" t="s">
        <v>1173</v>
      </c>
      <c r="C175" s="80" t="s">
        <v>1110</v>
      </c>
    </row>
    <row r="176" spans="1:3" x14ac:dyDescent="0.2">
      <c r="A176" s="80" t="s">
        <v>1322</v>
      </c>
      <c r="B176" s="80" t="s">
        <v>1122</v>
      </c>
      <c r="C176" s="80" t="s">
        <v>1110</v>
      </c>
    </row>
    <row r="177" spans="1:3" x14ac:dyDescent="0.2">
      <c r="A177" s="80" t="s">
        <v>1323</v>
      </c>
      <c r="B177" s="80" t="s">
        <v>1196</v>
      </c>
      <c r="C177" s="80" t="s">
        <v>1110</v>
      </c>
    </row>
    <row r="178" spans="1:3" x14ac:dyDescent="0.2">
      <c r="A178" s="80" t="s">
        <v>1324</v>
      </c>
      <c r="B178" s="80" t="s">
        <v>1196</v>
      </c>
      <c r="C178" s="80" t="s">
        <v>1110</v>
      </c>
    </row>
    <row r="179" spans="1:3" x14ac:dyDescent="0.2">
      <c r="A179" s="80" t="s">
        <v>1325</v>
      </c>
      <c r="B179" s="80" t="s">
        <v>1196</v>
      </c>
      <c r="C179" s="80" t="s">
        <v>1155</v>
      </c>
    </row>
    <row r="180" spans="1:3" ht="15" x14ac:dyDescent="0.25">
      <c r="A180" s="82" t="s">
        <v>1326</v>
      </c>
      <c r="B180" s="80" t="s">
        <v>1196</v>
      </c>
      <c r="C180" s="80" t="s">
        <v>1113</v>
      </c>
    </row>
    <row r="181" spans="1:3" x14ac:dyDescent="0.2">
      <c r="A181" s="80" t="s">
        <v>1327</v>
      </c>
      <c r="B181" s="80" t="s">
        <v>1109</v>
      </c>
      <c r="C181" s="80" t="s">
        <v>1110</v>
      </c>
    </row>
    <row r="182" spans="1:3" x14ac:dyDescent="0.2">
      <c r="A182" s="80" t="s">
        <v>1328</v>
      </c>
      <c r="B182" s="80" t="s">
        <v>256</v>
      </c>
      <c r="C182" s="80" t="s">
        <v>1110</v>
      </c>
    </row>
    <row r="183" spans="1:3" x14ac:dyDescent="0.2">
      <c r="A183" s="80" t="s">
        <v>1329</v>
      </c>
      <c r="B183" s="80" t="s">
        <v>1228</v>
      </c>
      <c r="C183" s="80" t="s">
        <v>1113</v>
      </c>
    </row>
    <row r="184" spans="1:3" x14ac:dyDescent="0.2">
      <c r="A184" s="80" t="s">
        <v>1330</v>
      </c>
      <c r="B184" s="80" t="s">
        <v>1173</v>
      </c>
      <c r="C184" s="80" t="s">
        <v>1110</v>
      </c>
    </row>
    <row r="185" spans="1:3" x14ac:dyDescent="0.2">
      <c r="A185" s="80" t="s">
        <v>1331</v>
      </c>
      <c r="B185" s="80" t="s">
        <v>1120</v>
      </c>
      <c r="C185" s="80" t="s">
        <v>1110</v>
      </c>
    </row>
    <row r="186" spans="1:3" x14ac:dyDescent="0.2">
      <c r="A186" s="80" t="s">
        <v>1332</v>
      </c>
      <c r="B186" s="80" t="s">
        <v>1137</v>
      </c>
      <c r="C186" s="80" t="s">
        <v>1113</v>
      </c>
    </row>
    <row r="187" spans="1:3" x14ac:dyDescent="0.2">
      <c r="A187" s="80" t="s">
        <v>1333</v>
      </c>
      <c r="B187" s="80" t="s">
        <v>1158</v>
      </c>
      <c r="C187" s="80" t="s">
        <v>1110</v>
      </c>
    </row>
    <row r="188" spans="1:3" x14ac:dyDescent="0.2">
      <c r="A188" s="80" t="s">
        <v>1334</v>
      </c>
      <c r="B188" s="80" t="s">
        <v>1335</v>
      </c>
      <c r="C188" s="80" t="s">
        <v>1110</v>
      </c>
    </row>
    <row r="189" spans="1:3" x14ac:dyDescent="0.2">
      <c r="A189" s="80" t="s">
        <v>1336</v>
      </c>
      <c r="B189" s="80" t="s">
        <v>1143</v>
      </c>
      <c r="C189" s="80" t="s">
        <v>1110</v>
      </c>
    </row>
    <row r="190" spans="1:3" x14ac:dyDescent="0.2">
      <c r="A190" s="80" t="s">
        <v>1337</v>
      </c>
      <c r="B190" s="80" t="s">
        <v>1338</v>
      </c>
      <c r="C190" s="80" t="s">
        <v>1113</v>
      </c>
    </row>
    <row r="191" spans="1:3" x14ac:dyDescent="0.2">
      <c r="A191" s="80" t="s">
        <v>1339</v>
      </c>
      <c r="B191" s="80" t="s">
        <v>1338</v>
      </c>
      <c r="C191" s="80" t="s">
        <v>1110</v>
      </c>
    </row>
    <row r="192" spans="1:3" x14ac:dyDescent="0.2">
      <c r="A192" s="80" t="s">
        <v>1340</v>
      </c>
      <c r="B192" s="80" t="s">
        <v>1141</v>
      </c>
      <c r="C192" s="80" t="s">
        <v>1113</v>
      </c>
    </row>
    <row r="193" spans="1:3" x14ac:dyDescent="0.2">
      <c r="A193" s="80" t="s">
        <v>1341</v>
      </c>
      <c r="B193" s="80" t="s">
        <v>1122</v>
      </c>
      <c r="C193" s="80" t="s">
        <v>1110</v>
      </c>
    </row>
    <row r="194" spans="1:3" x14ac:dyDescent="0.2">
      <c r="A194" s="80" t="s">
        <v>1342</v>
      </c>
      <c r="B194" s="80" t="s">
        <v>1137</v>
      </c>
      <c r="C194" s="80" t="s">
        <v>1110</v>
      </c>
    </row>
    <row r="195" spans="1:3" x14ac:dyDescent="0.2">
      <c r="A195" s="80" t="s">
        <v>1343</v>
      </c>
      <c r="B195" s="80" t="s">
        <v>1173</v>
      </c>
      <c r="C195" s="80" t="s">
        <v>1110</v>
      </c>
    </row>
    <row r="196" spans="1:3" x14ac:dyDescent="0.2">
      <c r="A196" s="80" t="s">
        <v>1344</v>
      </c>
      <c r="B196" s="80" t="s">
        <v>1145</v>
      </c>
      <c r="C196" s="80" t="s">
        <v>1110</v>
      </c>
    </row>
    <row r="197" spans="1:3" x14ac:dyDescent="0.2">
      <c r="A197" s="80" t="s">
        <v>1345</v>
      </c>
      <c r="B197" s="80" t="s">
        <v>1226</v>
      </c>
      <c r="C197" s="80" t="s">
        <v>1110</v>
      </c>
    </row>
    <row r="198" spans="1:3" x14ac:dyDescent="0.2">
      <c r="A198" s="80" t="s">
        <v>1346</v>
      </c>
      <c r="B198" s="80" t="s">
        <v>1139</v>
      </c>
      <c r="C198" s="80" t="s">
        <v>1110</v>
      </c>
    </row>
    <row r="199" spans="1:3" x14ac:dyDescent="0.2">
      <c r="A199" s="80" t="s">
        <v>1347</v>
      </c>
      <c r="B199" s="80" t="s">
        <v>1124</v>
      </c>
      <c r="C199" s="80" t="s">
        <v>1113</v>
      </c>
    </row>
    <row r="200" spans="1:3" x14ac:dyDescent="0.2">
      <c r="A200" s="80" t="s">
        <v>1348</v>
      </c>
      <c r="B200" s="80" t="s">
        <v>1223</v>
      </c>
      <c r="C200" s="80" t="s">
        <v>1155</v>
      </c>
    </row>
    <row r="201" spans="1:3" x14ac:dyDescent="0.2">
      <c r="A201" s="80" t="s">
        <v>1349</v>
      </c>
      <c r="B201" s="80" t="s">
        <v>1226</v>
      </c>
      <c r="C201" s="80" t="s">
        <v>1110</v>
      </c>
    </row>
    <row r="202" spans="1:3" x14ac:dyDescent="0.2">
      <c r="A202" s="80" t="s">
        <v>1350</v>
      </c>
      <c r="B202" s="80" t="s">
        <v>1173</v>
      </c>
      <c r="C202" s="80" t="s">
        <v>1110</v>
      </c>
    </row>
    <row r="203" spans="1:3" x14ac:dyDescent="0.2">
      <c r="A203" s="80" t="s">
        <v>1351</v>
      </c>
      <c r="B203" s="80" t="s">
        <v>256</v>
      </c>
      <c r="C203" s="80" t="s">
        <v>1110</v>
      </c>
    </row>
    <row r="204" spans="1:3" x14ac:dyDescent="0.2">
      <c r="A204" s="80" t="s">
        <v>1352</v>
      </c>
      <c r="B204" s="80" t="s">
        <v>1171</v>
      </c>
      <c r="C204" s="80" t="s">
        <v>1113</v>
      </c>
    </row>
    <row r="205" spans="1:3" x14ac:dyDescent="0.2">
      <c r="A205" s="80" t="s">
        <v>1353</v>
      </c>
      <c r="B205" s="80" t="s">
        <v>1226</v>
      </c>
      <c r="C205" s="80" t="s">
        <v>1110</v>
      </c>
    </row>
    <row r="206" spans="1:3" x14ac:dyDescent="0.2">
      <c r="A206" s="80" t="s">
        <v>1354</v>
      </c>
      <c r="B206" s="80" t="s">
        <v>1122</v>
      </c>
      <c r="C206" s="80" t="s">
        <v>1110</v>
      </c>
    </row>
    <row r="207" spans="1:3" x14ac:dyDescent="0.2">
      <c r="A207" s="80" t="s">
        <v>1355</v>
      </c>
      <c r="B207" s="80" t="s">
        <v>1116</v>
      </c>
      <c r="C207" s="80" t="s">
        <v>1155</v>
      </c>
    </row>
    <row r="208" spans="1:3" ht="15" x14ac:dyDescent="0.25">
      <c r="A208" s="82" t="s">
        <v>1356</v>
      </c>
      <c r="B208" s="80" t="s">
        <v>1116</v>
      </c>
      <c r="C208" s="80" t="s">
        <v>1113</v>
      </c>
    </row>
    <row r="209" spans="1:3" x14ac:dyDescent="0.2">
      <c r="A209" s="80" t="s">
        <v>1357</v>
      </c>
      <c r="B209" s="80" t="s">
        <v>1145</v>
      </c>
      <c r="C209" s="80" t="s">
        <v>1155</v>
      </c>
    </row>
    <row r="210" spans="1:3" x14ac:dyDescent="0.2">
      <c r="A210" s="80" t="s">
        <v>1358</v>
      </c>
      <c r="B210" s="80" t="s">
        <v>1145</v>
      </c>
      <c r="C210" s="80" t="s">
        <v>1113</v>
      </c>
    </row>
    <row r="211" spans="1:3" x14ac:dyDescent="0.2">
      <c r="A211" s="80" t="s">
        <v>1359</v>
      </c>
      <c r="B211" s="80" t="s">
        <v>1259</v>
      </c>
      <c r="C211" s="80" t="s">
        <v>1110</v>
      </c>
    </row>
    <row r="212" spans="1:3" x14ac:dyDescent="0.2">
      <c r="A212" s="80" t="s">
        <v>1360</v>
      </c>
      <c r="B212" s="80" t="s">
        <v>1145</v>
      </c>
      <c r="C212" s="80" t="s">
        <v>1113</v>
      </c>
    </row>
    <row r="213" spans="1:3" x14ac:dyDescent="0.2">
      <c r="A213" s="80" t="s">
        <v>1361</v>
      </c>
      <c r="B213" s="80" t="s">
        <v>251</v>
      </c>
      <c r="C213" s="80" t="s">
        <v>1110</v>
      </c>
    </row>
    <row r="214" spans="1:3" x14ac:dyDescent="0.2">
      <c r="A214" s="80" t="s">
        <v>1362</v>
      </c>
      <c r="B214" s="80" t="s">
        <v>1145</v>
      </c>
      <c r="C214" s="80" t="s">
        <v>1110</v>
      </c>
    </row>
    <row r="215" spans="1:3" x14ac:dyDescent="0.2">
      <c r="A215" s="80" t="s">
        <v>1363</v>
      </c>
      <c r="B215" s="80" t="s">
        <v>1143</v>
      </c>
      <c r="C215" s="80" t="s">
        <v>1110</v>
      </c>
    </row>
    <row r="216" spans="1:3" x14ac:dyDescent="0.2">
      <c r="A216" s="80" t="s">
        <v>1364</v>
      </c>
      <c r="B216" s="80" t="s">
        <v>1294</v>
      </c>
      <c r="C216" s="80" t="s">
        <v>1155</v>
      </c>
    </row>
    <row r="217" spans="1:3" x14ac:dyDescent="0.2">
      <c r="A217" s="80" t="s">
        <v>1365</v>
      </c>
      <c r="B217" s="80" t="s">
        <v>256</v>
      </c>
      <c r="C217" s="80" t="s">
        <v>1155</v>
      </c>
    </row>
    <row r="218" spans="1:3" x14ac:dyDescent="0.2">
      <c r="A218" s="80" t="s">
        <v>1366</v>
      </c>
      <c r="B218" s="80" t="s">
        <v>1109</v>
      </c>
      <c r="C218" s="80" t="s">
        <v>1110</v>
      </c>
    </row>
    <row r="219" spans="1:3" x14ac:dyDescent="0.2">
      <c r="A219" s="80" t="s">
        <v>1367</v>
      </c>
      <c r="B219" s="80" t="s">
        <v>1162</v>
      </c>
      <c r="C219" s="80" t="s">
        <v>1110</v>
      </c>
    </row>
    <row r="220" spans="1:3" x14ac:dyDescent="0.2">
      <c r="A220" s="80" t="s">
        <v>1368</v>
      </c>
      <c r="B220" s="80" t="s">
        <v>256</v>
      </c>
      <c r="C220" s="80" t="s">
        <v>1155</v>
      </c>
    </row>
    <row r="221" spans="1:3" x14ac:dyDescent="0.2">
      <c r="A221" s="80" t="s">
        <v>1369</v>
      </c>
      <c r="B221" s="80" t="s">
        <v>256</v>
      </c>
      <c r="C221" s="80" t="s">
        <v>1113</v>
      </c>
    </row>
    <row r="222" spans="1:3" x14ac:dyDescent="0.2">
      <c r="A222" s="80" t="s">
        <v>1370</v>
      </c>
      <c r="B222" s="80" t="s">
        <v>1116</v>
      </c>
      <c r="C222" s="80" t="s">
        <v>1110</v>
      </c>
    </row>
    <row r="223" spans="1:3" x14ac:dyDescent="0.2">
      <c r="A223" s="80" t="s">
        <v>1371</v>
      </c>
      <c r="B223" s="80" t="s">
        <v>1137</v>
      </c>
      <c r="C223" s="80" t="s">
        <v>1113</v>
      </c>
    </row>
    <row r="224" spans="1:3" x14ac:dyDescent="0.2">
      <c r="A224" s="80" t="s">
        <v>1372</v>
      </c>
      <c r="B224" s="80" t="s">
        <v>1130</v>
      </c>
      <c r="C224" s="80" t="s">
        <v>1110</v>
      </c>
    </row>
    <row r="225" spans="1:3" x14ac:dyDescent="0.2">
      <c r="A225" s="80" t="s">
        <v>1373</v>
      </c>
      <c r="B225" s="80" t="s">
        <v>1374</v>
      </c>
      <c r="C225" s="80" t="s">
        <v>1110</v>
      </c>
    </row>
    <row r="226" spans="1:3" x14ac:dyDescent="0.2">
      <c r="A226" s="80" t="s">
        <v>1375</v>
      </c>
      <c r="B226" s="80" t="s">
        <v>1176</v>
      </c>
      <c r="C226" s="80" t="s">
        <v>1155</v>
      </c>
    </row>
    <row r="227" spans="1:3" x14ac:dyDescent="0.2">
      <c r="A227" s="80" t="s">
        <v>1376</v>
      </c>
      <c r="B227" s="80" t="s">
        <v>1153</v>
      </c>
      <c r="C227" s="80" t="s">
        <v>1110</v>
      </c>
    </row>
    <row r="228" spans="1:3" x14ac:dyDescent="0.2">
      <c r="A228" s="80" t="s">
        <v>1377</v>
      </c>
      <c r="B228" s="80" t="s">
        <v>1124</v>
      </c>
      <c r="C228" s="80" t="s">
        <v>1110</v>
      </c>
    </row>
    <row r="229" spans="1:3" x14ac:dyDescent="0.2">
      <c r="A229" s="80" t="s">
        <v>1378</v>
      </c>
      <c r="B229" s="80" t="s">
        <v>1335</v>
      </c>
      <c r="C229" s="80" t="s">
        <v>1113</v>
      </c>
    </row>
    <row r="230" spans="1:3" x14ac:dyDescent="0.2">
      <c r="A230" s="80" t="s">
        <v>1379</v>
      </c>
      <c r="B230" s="80" t="s">
        <v>1130</v>
      </c>
      <c r="C230" s="80" t="s">
        <v>1110</v>
      </c>
    </row>
    <row r="231" spans="1:3" x14ac:dyDescent="0.2">
      <c r="A231" s="80" t="s">
        <v>1380</v>
      </c>
      <c r="B231" s="80" t="s">
        <v>1223</v>
      </c>
      <c r="C231" s="80" t="s">
        <v>1110</v>
      </c>
    </row>
    <row r="232" spans="1:3" x14ac:dyDescent="0.2">
      <c r="A232" s="80" t="s">
        <v>1381</v>
      </c>
      <c r="B232" s="80" t="s">
        <v>1382</v>
      </c>
      <c r="C232" s="80" t="s">
        <v>1110</v>
      </c>
    </row>
    <row r="233" spans="1:3" x14ac:dyDescent="0.2">
      <c r="A233" s="80" t="s">
        <v>1383</v>
      </c>
      <c r="B233" s="80" t="s">
        <v>256</v>
      </c>
      <c r="C233" s="80" t="s">
        <v>1110</v>
      </c>
    </row>
    <row r="234" spans="1:3" x14ac:dyDescent="0.2">
      <c r="A234" s="80" t="s">
        <v>1384</v>
      </c>
      <c r="B234" s="80" t="s">
        <v>1122</v>
      </c>
      <c r="C234" s="80" t="s">
        <v>1110</v>
      </c>
    </row>
    <row r="235" spans="1:3" x14ac:dyDescent="0.2">
      <c r="A235" s="80" t="s">
        <v>1385</v>
      </c>
      <c r="B235" s="80" t="s">
        <v>1238</v>
      </c>
      <c r="C235" s="80" t="s">
        <v>1155</v>
      </c>
    </row>
    <row r="236" spans="1:3" x14ac:dyDescent="0.2">
      <c r="A236" s="80" t="s">
        <v>1386</v>
      </c>
      <c r="B236" s="80" t="s">
        <v>1112</v>
      </c>
      <c r="C236" s="80" t="s">
        <v>1155</v>
      </c>
    </row>
    <row r="237" spans="1:3" x14ac:dyDescent="0.2">
      <c r="A237" s="80" t="s">
        <v>1387</v>
      </c>
      <c r="B237" s="80" t="s">
        <v>1164</v>
      </c>
      <c r="C237" s="80" t="s">
        <v>1155</v>
      </c>
    </row>
    <row r="238" spans="1:3" x14ac:dyDescent="0.2">
      <c r="A238" s="80" t="s">
        <v>1388</v>
      </c>
      <c r="B238" s="80" t="s">
        <v>1112</v>
      </c>
      <c r="C238" s="80" t="s">
        <v>1155</v>
      </c>
    </row>
    <row r="239" spans="1:3" x14ac:dyDescent="0.2">
      <c r="A239" s="80" t="s">
        <v>1389</v>
      </c>
      <c r="B239" s="80" t="s">
        <v>1112</v>
      </c>
      <c r="C239" s="80" t="s">
        <v>1113</v>
      </c>
    </row>
    <row r="240" spans="1:3" x14ac:dyDescent="0.2">
      <c r="A240" s="80" t="s">
        <v>1390</v>
      </c>
      <c r="B240" s="80" t="s">
        <v>1135</v>
      </c>
      <c r="C240" s="80" t="s">
        <v>1110</v>
      </c>
    </row>
    <row r="241" spans="1:3" x14ac:dyDescent="0.2">
      <c r="A241" s="80" t="s">
        <v>1391</v>
      </c>
      <c r="B241" s="80" t="s">
        <v>1153</v>
      </c>
      <c r="C241" s="80" t="s">
        <v>1110</v>
      </c>
    </row>
    <row r="242" spans="1:3" x14ac:dyDescent="0.2">
      <c r="A242" s="80" t="s">
        <v>1392</v>
      </c>
      <c r="B242" s="80" t="s">
        <v>1176</v>
      </c>
      <c r="C242" s="80" t="s">
        <v>1155</v>
      </c>
    </row>
    <row r="243" spans="1:3" x14ac:dyDescent="0.2">
      <c r="A243" s="80" t="s">
        <v>1393</v>
      </c>
      <c r="B243" s="80" t="s">
        <v>1176</v>
      </c>
      <c r="C243" s="80" t="s">
        <v>1113</v>
      </c>
    </row>
    <row r="244" spans="1:3" x14ac:dyDescent="0.2">
      <c r="A244" s="80" t="s">
        <v>1394</v>
      </c>
      <c r="B244" s="80" t="s">
        <v>1120</v>
      </c>
      <c r="C244" s="80" t="s">
        <v>1110</v>
      </c>
    </row>
    <row r="245" spans="1:3" x14ac:dyDescent="0.2">
      <c r="A245" s="80" t="s">
        <v>1395</v>
      </c>
      <c r="B245" s="80" t="s">
        <v>1141</v>
      </c>
      <c r="C245" s="80" t="s">
        <v>1110</v>
      </c>
    </row>
    <row r="246" spans="1:3" x14ac:dyDescent="0.2">
      <c r="A246" s="80" t="s">
        <v>1396</v>
      </c>
      <c r="B246" s="80" t="s">
        <v>1259</v>
      </c>
      <c r="C246" s="80" t="s">
        <v>1110</v>
      </c>
    </row>
    <row r="247" spans="1:3" x14ac:dyDescent="0.2">
      <c r="A247" s="80" t="s">
        <v>1397</v>
      </c>
      <c r="B247" s="80" t="s">
        <v>1176</v>
      </c>
      <c r="C247" s="80" t="s">
        <v>1110</v>
      </c>
    </row>
    <row r="248" spans="1:3" x14ac:dyDescent="0.2">
      <c r="A248" s="80" t="s">
        <v>1398</v>
      </c>
      <c r="B248" s="80" t="s">
        <v>1112</v>
      </c>
      <c r="C248" s="80" t="s">
        <v>1110</v>
      </c>
    </row>
    <row r="249" spans="1:3" x14ac:dyDescent="0.2">
      <c r="A249" s="80" t="s">
        <v>1399</v>
      </c>
      <c r="B249" s="80" t="s">
        <v>1223</v>
      </c>
      <c r="C249" s="80" t="s">
        <v>1110</v>
      </c>
    </row>
    <row r="250" spans="1:3" x14ac:dyDescent="0.2">
      <c r="A250" s="80" t="s">
        <v>1400</v>
      </c>
      <c r="B250" s="80" t="s">
        <v>1139</v>
      </c>
      <c r="C250" s="80" t="s">
        <v>1110</v>
      </c>
    </row>
    <row r="251" spans="1:3" x14ac:dyDescent="0.2">
      <c r="A251" s="80" t="s">
        <v>1401</v>
      </c>
      <c r="B251" s="80" t="s">
        <v>1226</v>
      </c>
      <c r="C251" s="80" t="s">
        <v>1110</v>
      </c>
    </row>
    <row r="252" spans="1:3" x14ac:dyDescent="0.2">
      <c r="A252" s="80" t="s">
        <v>1402</v>
      </c>
      <c r="B252" s="80" t="s">
        <v>1193</v>
      </c>
      <c r="C252" s="80" t="s">
        <v>1110</v>
      </c>
    </row>
    <row r="253" spans="1:3" x14ac:dyDescent="0.2">
      <c r="A253" s="80" t="s">
        <v>1403</v>
      </c>
      <c r="B253" s="80" t="s">
        <v>1153</v>
      </c>
      <c r="C253" s="80" t="s">
        <v>1110</v>
      </c>
    </row>
    <row r="254" spans="1:3" x14ac:dyDescent="0.2">
      <c r="A254" s="80" t="s">
        <v>1404</v>
      </c>
      <c r="B254" s="80" t="s">
        <v>1132</v>
      </c>
      <c r="C254" s="80" t="s">
        <v>1110</v>
      </c>
    </row>
    <row r="255" spans="1:3" x14ac:dyDescent="0.2">
      <c r="A255" s="80" t="s">
        <v>1405</v>
      </c>
      <c r="B255" s="80" t="s">
        <v>1145</v>
      </c>
      <c r="C255" s="80" t="s">
        <v>1110</v>
      </c>
    </row>
    <row r="256" spans="1:3" x14ac:dyDescent="0.2">
      <c r="A256" s="80" t="s">
        <v>1406</v>
      </c>
      <c r="B256" s="80" t="s">
        <v>1294</v>
      </c>
      <c r="C256" s="80" t="s">
        <v>1110</v>
      </c>
    </row>
    <row r="257" spans="1:3" x14ac:dyDescent="0.2">
      <c r="A257" s="80" t="s">
        <v>1407</v>
      </c>
      <c r="B257" s="80" t="s">
        <v>1164</v>
      </c>
      <c r="C257" s="80" t="s">
        <v>1155</v>
      </c>
    </row>
    <row r="258" spans="1:3" x14ac:dyDescent="0.2">
      <c r="A258" s="80" t="s">
        <v>1408</v>
      </c>
      <c r="B258" s="80" t="s">
        <v>1109</v>
      </c>
      <c r="C258" s="80" t="s">
        <v>1110</v>
      </c>
    </row>
    <row r="259" spans="1:3" x14ac:dyDescent="0.2">
      <c r="A259" s="80" t="s">
        <v>1409</v>
      </c>
      <c r="B259" s="80" t="s">
        <v>1335</v>
      </c>
      <c r="C259" s="80" t="s">
        <v>1110</v>
      </c>
    </row>
    <row r="260" spans="1:3" x14ac:dyDescent="0.2">
      <c r="A260" s="80" t="s">
        <v>1410</v>
      </c>
      <c r="B260" s="80" t="s">
        <v>1130</v>
      </c>
      <c r="C260" s="80" t="s">
        <v>1110</v>
      </c>
    </row>
    <row r="261" spans="1:3" x14ac:dyDescent="0.2">
      <c r="A261" s="80" t="s">
        <v>1411</v>
      </c>
      <c r="B261" s="80" t="s">
        <v>1338</v>
      </c>
      <c r="C261" s="80" t="s">
        <v>1110</v>
      </c>
    </row>
    <row r="262" spans="1:3" x14ac:dyDescent="0.2">
      <c r="A262" s="80" t="s">
        <v>1412</v>
      </c>
      <c r="B262" s="80" t="s">
        <v>1167</v>
      </c>
      <c r="C262" s="80" t="s">
        <v>1110</v>
      </c>
    </row>
    <row r="263" spans="1:3" x14ac:dyDescent="0.2">
      <c r="A263" s="80" t="s">
        <v>1413</v>
      </c>
      <c r="B263" s="80" t="s">
        <v>1145</v>
      </c>
      <c r="C263" s="80" t="s">
        <v>1110</v>
      </c>
    </row>
    <row r="264" spans="1:3" x14ac:dyDescent="0.2">
      <c r="A264" s="80" t="s">
        <v>1414</v>
      </c>
      <c r="B264" s="80" t="s">
        <v>1128</v>
      </c>
      <c r="C264" s="80" t="s">
        <v>1155</v>
      </c>
    </row>
    <row r="265" spans="1:3" x14ac:dyDescent="0.2">
      <c r="A265" s="80" t="s">
        <v>1415</v>
      </c>
      <c r="B265" s="80" t="s">
        <v>1196</v>
      </c>
      <c r="C265" s="80" t="s">
        <v>1155</v>
      </c>
    </row>
    <row r="266" spans="1:3" x14ac:dyDescent="0.2">
      <c r="A266" s="80" t="s">
        <v>1416</v>
      </c>
      <c r="B266" s="80" t="s">
        <v>1130</v>
      </c>
      <c r="C266" s="80" t="s">
        <v>1155</v>
      </c>
    </row>
    <row r="267" spans="1:3" x14ac:dyDescent="0.2">
      <c r="A267" s="80" t="s">
        <v>1417</v>
      </c>
      <c r="B267" s="80" t="s">
        <v>256</v>
      </c>
      <c r="C267" s="80" t="s">
        <v>1110</v>
      </c>
    </row>
    <row r="268" spans="1:3" x14ac:dyDescent="0.2">
      <c r="A268" s="80" t="s">
        <v>1418</v>
      </c>
      <c r="B268" s="80" t="s">
        <v>1173</v>
      </c>
      <c r="C268" s="80" t="s">
        <v>1110</v>
      </c>
    </row>
    <row r="269" spans="1:3" x14ac:dyDescent="0.2">
      <c r="A269" s="80" t="s">
        <v>1419</v>
      </c>
      <c r="B269" s="80" t="s">
        <v>1158</v>
      </c>
      <c r="C269" s="80" t="s">
        <v>1110</v>
      </c>
    </row>
    <row r="270" spans="1:3" x14ac:dyDescent="0.2">
      <c r="A270" s="80" t="s">
        <v>1420</v>
      </c>
      <c r="B270" s="80" t="s">
        <v>1116</v>
      </c>
      <c r="C270" s="80" t="s">
        <v>1110</v>
      </c>
    </row>
    <row r="271" spans="1:3" ht="15" x14ac:dyDescent="0.25">
      <c r="A271" s="82" t="s">
        <v>1421</v>
      </c>
      <c r="B271" s="80" t="s">
        <v>1118</v>
      </c>
      <c r="C271" s="80" t="s">
        <v>1113</v>
      </c>
    </row>
    <row r="272" spans="1:3" ht="15" x14ac:dyDescent="0.25">
      <c r="A272" s="82" t="s">
        <v>1422</v>
      </c>
      <c r="B272" s="80" t="s">
        <v>1374</v>
      </c>
      <c r="C272" s="80" t="s">
        <v>1113</v>
      </c>
    </row>
    <row r="273" spans="1:3" x14ac:dyDescent="0.2">
      <c r="A273" s="80" t="s">
        <v>1423</v>
      </c>
      <c r="B273" s="80" t="s">
        <v>1171</v>
      </c>
      <c r="C273" s="80" t="s">
        <v>1113</v>
      </c>
    </row>
    <row r="274" spans="1:3" x14ac:dyDescent="0.2">
      <c r="A274" s="80" t="s">
        <v>1424</v>
      </c>
      <c r="B274" s="80" t="s">
        <v>1158</v>
      </c>
      <c r="C274" s="80" t="s">
        <v>1155</v>
      </c>
    </row>
    <row r="275" spans="1:3" x14ac:dyDescent="0.2">
      <c r="A275" s="80" t="s">
        <v>1425</v>
      </c>
      <c r="B275" s="80" t="s">
        <v>1158</v>
      </c>
      <c r="C275" s="80" t="s">
        <v>1113</v>
      </c>
    </row>
    <row r="276" spans="1:3" x14ac:dyDescent="0.2">
      <c r="A276" s="80" t="s">
        <v>1426</v>
      </c>
      <c r="B276" s="80" t="s">
        <v>1427</v>
      </c>
      <c r="C276" s="80" t="s">
        <v>1113</v>
      </c>
    </row>
    <row r="277" spans="1:3" x14ac:dyDescent="0.2">
      <c r="A277" s="80" t="s">
        <v>1428</v>
      </c>
      <c r="B277" s="80" t="s">
        <v>1193</v>
      </c>
      <c r="C277" s="80" t="s">
        <v>1110</v>
      </c>
    </row>
    <row r="278" spans="1:3" x14ac:dyDescent="0.2">
      <c r="A278" s="80" t="s">
        <v>1429</v>
      </c>
      <c r="B278" s="80" t="s">
        <v>1139</v>
      </c>
      <c r="C278" s="80" t="s">
        <v>1110</v>
      </c>
    </row>
    <row r="279" spans="1:3" x14ac:dyDescent="0.2">
      <c r="A279" s="80" t="s">
        <v>1430</v>
      </c>
      <c r="B279" s="80" t="s">
        <v>1118</v>
      </c>
      <c r="C279" s="80" t="s">
        <v>1113</v>
      </c>
    </row>
    <row r="280" spans="1:3" x14ac:dyDescent="0.2">
      <c r="A280" s="80" t="s">
        <v>1431</v>
      </c>
      <c r="B280" s="80" t="s">
        <v>1162</v>
      </c>
      <c r="C280" s="80" t="s">
        <v>1110</v>
      </c>
    </row>
    <row r="281" spans="1:3" x14ac:dyDescent="0.2">
      <c r="A281" s="80" t="s">
        <v>1432</v>
      </c>
      <c r="B281" s="80" t="s">
        <v>1153</v>
      </c>
      <c r="C281" s="80" t="s">
        <v>1155</v>
      </c>
    </row>
    <row r="282" spans="1:3" x14ac:dyDescent="0.2">
      <c r="A282" s="80" t="s">
        <v>1433</v>
      </c>
      <c r="B282" s="80" t="s">
        <v>1130</v>
      </c>
      <c r="C282" s="80" t="s">
        <v>1110</v>
      </c>
    </row>
    <row r="283" spans="1:3" x14ac:dyDescent="0.2">
      <c r="A283" s="80" t="s">
        <v>1434</v>
      </c>
      <c r="B283" s="80" t="s">
        <v>1223</v>
      </c>
      <c r="C283" s="80" t="s">
        <v>1110</v>
      </c>
    </row>
    <row r="284" spans="1:3" x14ac:dyDescent="0.2">
      <c r="A284" s="80" t="s">
        <v>1435</v>
      </c>
      <c r="B284" s="80" t="s">
        <v>1128</v>
      </c>
      <c r="C284" s="80" t="s">
        <v>1155</v>
      </c>
    </row>
    <row r="285" spans="1:3" x14ac:dyDescent="0.2">
      <c r="A285" s="80" t="s">
        <v>1436</v>
      </c>
      <c r="B285" s="80" t="s">
        <v>1139</v>
      </c>
      <c r="C285" s="80" t="s">
        <v>1155</v>
      </c>
    </row>
    <row r="286" spans="1:3" x14ac:dyDescent="0.2">
      <c r="A286" s="80" t="s">
        <v>1437</v>
      </c>
      <c r="B286" s="80" t="s">
        <v>1153</v>
      </c>
      <c r="C286" s="80" t="s">
        <v>1155</v>
      </c>
    </row>
    <row r="287" spans="1:3" ht="15" x14ac:dyDescent="0.25">
      <c r="A287" s="82" t="s">
        <v>1438</v>
      </c>
      <c r="B287" s="80" t="s">
        <v>1128</v>
      </c>
      <c r="C287" s="80" t="s">
        <v>1113</v>
      </c>
    </row>
    <row r="288" spans="1:3" x14ac:dyDescent="0.2">
      <c r="A288" s="80" t="s">
        <v>1439</v>
      </c>
      <c r="B288" s="80" t="s">
        <v>1139</v>
      </c>
      <c r="C288" s="80" t="s">
        <v>1113</v>
      </c>
    </row>
    <row r="289" spans="1:3" x14ac:dyDescent="0.2">
      <c r="A289" s="80" t="s">
        <v>1440</v>
      </c>
      <c r="B289" s="80" t="s">
        <v>1130</v>
      </c>
      <c r="C289" s="80" t="s">
        <v>1113</v>
      </c>
    </row>
    <row r="290" spans="1:3" x14ac:dyDescent="0.2">
      <c r="A290" s="80" t="s">
        <v>1441</v>
      </c>
      <c r="B290" s="80" t="s">
        <v>1158</v>
      </c>
      <c r="C290" s="80" t="s">
        <v>1110</v>
      </c>
    </row>
    <row r="291" spans="1:3" x14ac:dyDescent="0.2">
      <c r="A291" s="80" t="s">
        <v>1442</v>
      </c>
      <c r="B291" s="80" t="s">
        <v>1223</v>
      </c>
      <c r="C291" s="80" t="s">
        <v>1110</v>
      </c>
    </row>
    <row r="292" spans="1:3" x14ac:dyDescent="0.2">
      <c r="A292" s="80" t="s">
        <v>1443</v>
      </c>
      <c r="B292" s="80" t="s">
        <v>1153</v>
      </c>
      <c r="C292" s="80" t="s">
        <v>1110</v>
      </c>
    </row>
    <row r="293" spans="1:3" x14ac:dyDescent="0.2">
      <c r="A293" s="80" t="s">
        <v>1444</v>
      </c>
      <c r="B293" s="80" t="s">
        <v>1226</v>
      </c>
      <c r="C293" s="80" t="s">
        <v>1155</v>
      </c>
    </row>
    <row r="294" spans="1:3" x14ac:dyDescent="0.2">
      <c r="A294" s="80" t="s">
        <v>1445</v>
      </c>
      <c r="B294" s="80" t="s">
        <v>1446</v>
      </c>
      <c r="C294" s="80" t="s">
        <v>1113</v>
      </c>
    </row>
    <row r="295" spans="1:3" x14ac:dyDescent="0.2">
      <c r="A295" s="80" t="s">
        <v>1447</v>
      </c>
      <c r="B295" s="80" t="s">
        <v>251</v>
      </c>
      <c r="C295" s="80" t="s">
        <v>1155</v>
      </c>
    </row>
    <row r="296" spans="1:3" x14ac:dyDescent="0.2">
      <c r="A296" s="80" t="s">
        <v>1448</v>
      </c>
      <c r="B296" s="80" t="s">
        <v>1120</v>
      </c>
      <c r="C296" s="80" t="s">
        <v>1155</v>
      </c>
    </row>
    <row r="297" spans="1:3" x14ac:dyDescent="0.2">
      <c r="A297" s="80" t="s">
        <v>1449</v>
      </c>
      <c r="B297" s="80" t="s">
        <v>1120</v>
      </c>
      <c r="C297" s="80" t="s">
        <v>1113</v>
      </c>
    </row>
    <row r="298" spans="1:3" x14ac:dyDescent="0.2">
      <c r="A298" s="80" t="s">
        <v>1450</v>
      </c>
      <c r="B298" s="80" t="s">
        <v>1120</v>
      </c>
      <c r="C298" s="80" t="s">
        <v>1110</v>
      </c>
    </row>
    <row r="299" spans="1:3" x14ac:dyDescent="0.2">
      <c r="A299" s="80" t="s">
        <v>1451</v>
      </c>
      <c r="B299" s="80" t="s">
        <v>1128</v>
      </c>
      <c r="C299" s="80" t="s">
        <v>1155</v>
      </c>
    </row>
    <row r="300" spans="1:3" x14ac:dyDescent="0.2">
      <c r="A300" s="80" t="s">
        <v>1452</v>
      </c>
      <c r="B300" s="80" t="s">
        <v>1132</v>
      </c>
      <c r="C300" s="80" t="s">
        <v>1110</v>
      </c>
    </row>
    <row r="301" spans="1:3" x14ac:dyDescent="0.2">
      <c r="A301" s="80" t="s">
        <v>1453</v>
      </c>
      <c r="B301" s="80" t="s">
        <v>1226</v>
      </c>
      <c r="C301" s="80" t="s">
        <v>1110</v>
      </c>
    </row>
    <row r="302" spans="1:3" x14ac:dyDescent="0.2">
      <c r="A302" s="80" t="s">
        <v>1454</v>
      </c>
      <c r="B302" s="80" t="s">
        <v>1128</v>
      </c>
      <c r="C302" s="80" t="s">
        <v>1110</v>
      </c>
    </row>
    <row r="303" spans="1:3" x14ac:dyDescent="0.2">
      <c r="A303" s="80" t="s">
        <v>1455</v>
      </c>
      <c r="B303" s="80" t="s">
        <v>251</v>
      </c>
      <c r="C303" s="80" t="s">
        <v>1155</v>
      </c>
    </row>
    <row r="304" spans="1:3" x14ac:dyDescent="0.2">
      <c r="A304" s="80" t="s">
        <v>1456</v>
      </c>
      <c r="B304" s="80" t="s">
        <v>1120</v>
      </c>
      <c r="C304" s="80" t="s">
        <v>1110</v>
      </c>
    </row>
    <row r="305" spans="1:3" x14ac:dyDescent="0.2">
      <c r="A305" s="80" t="s">
        <v>1457</v>
      </c>
      <c r="B305" s="80" t="s">
        <v>1120</v>
      </c>
      <c r="C305" s="80" t="s">
        <v>1110</v>
      </c>
    </row>
    <row r="306" spans="1:3" x14ac:dyDescent="0.2">
      <c r="A306" s="80" t="s">
        <v>1458</v>
      </c>
      <c r="B306" s="80" t="s">
        <v>1128</v>
      </c>
      <c r="C306" s="80" t="s">
        <v>1110</v>
      </c>
    </row>
    <row r="307" spans="1:3" x14ac:dyDescent="0.2">
      <c r="A307" s="80" t="s">
        <v>1459</v>
      </c>
      <c r="B307" s="80" t="s">
        <v>1139</v>
      </c>
      <c r="C307" s="80" t="s">
        <v>1110</v>
      </c>
    </row>
    <row r="308" spans="1:3" x14ac:dyDescent="0.2">
      <c r="A308" s="80" t="s">
        <v>1460</v>
      </c>
      <c r="B308" s="80" t="s">
        <v>1122</v>
      </c>
      <c r="C308" s="80" t="s">
        <v>1110</v>
      </c>
    </row>
    <row r="309" spans="1:3" x14ac:dyDescent="0.2">
      <c r="A309" s="80" t="s">
        <v>1461</v>
      </c>
      <c r="B309" s="80" t="s">
        <v>1162</v>
      </c>
      <c r="C309" s="80" t="s">
        <v>1113</v>
      </c>
    </row>
    <row r="310" spans="1:3" x14ac:dyDescent="0.2">
      <c r="A310" s="80" t="s">
        <v>1462</v>
      </c>
      <c r="B310" s="80" t="s">
        <v>1259</v>
      </c>
      <c r="C310" s="80" t="s">
        <v>1110</v>
      </c>
    </row>
    <row r="311" spans="1:3" x14ac:dyDescent="0.2">
      <c r="A311" s="80" t="s">
        <v>1463</v>
      </c>
      <c r="B311" s="80" t="s">
        <v>1226</v>
      </c>
      <c r="C311" s="80" t="s">
        <v>1110</v>
      </c>
    </row>
    <row r="312" spans="1:3" x14ac:dyDescent="0.2">
      <c r="A312" s="80" t="s">
        <v>1464</v>
      </c>
      <c r="B312" s="80" t="s">
        <v>1193</v>
      </c>
      <c r="C312" s="80" t="s">
        <v>1110</v>
      </c>
    </row>
    <row r="313" spans="1:3" x14ac:dyDescent="0.2">
      <c r="A313" s="80" t="s">
        <v>1465</v>
      </c>
      <c r="B313" s="80" t="s">
        <v>256</v>
      </c>
      <c r="C313" s="80" t="s">
        <v>1110</v>
      </c>
    </row>
    <row r="314" spans="1:3" x14ac:dyDescent="0.2">
      <c r="A314" s="80" t="s">
        <v>1466</v>
      </c>
      <c r="B314" s="80" t="s">
        <v>1116</v>
      </c>
      <c r="C314" s="80" t="s">
        <v>1110</v>
      </c>
    </row>
    <row r="315" spans="1:3" x14ac:dyDescent="0.2">
      <c r="A315" s="80" t="s">
        <v>1467</v>
      </c>
      <c r="B315" s="80" t="s">
        <v>1338</v>
      </c>
      <c r="C315" s="80" t="s">
        <v>1155</v>
      </c>
    </row>
    <row r="316" spans="1:3" x14ac:dyDescent="0.2">
      <c r="A316" s="80" t="s">
        <v>1468</v>
      </c>
      <c r="B316" s="80" t="s">
        <v>1469</v>
      </c>
      <c r="C316" s="80" t="s">
        <v>1113</v>
      </c>
    </row>
    <row r="317" spans="1:3" x14ac:dyDescent="0.2">
      <c r="A317" s="80" t="s">
        <v>1470</v>
      </c>
      <c r="B317" s="80" t="s">
        <v>1118</v>
      </c>
      <c r="C317" s="80" t="s">
        <v>1110</v>
      </c>
    </row>
    <row r="318" spans="1:3" x14ac:dyDescent="0.2">
      <c r="A318" s="80" t="s">
        <v>1471</v>
      </c>
      <c r="B318" s="80" t="s">
        <v>1126</v>
      </c>
      <c r="C318" s="80" t="s">
        <v>1155</v>
      </c>
    </row>
    <row r="319" spans="1:3" x14ac:dyDescent="0.2">
      <c r="A319" s="80" t="s">
        <v>1472</v>
      </c>
      <c r="B319" s="80" t="s">
        <v>1126</v>
      </c>
      <c r="C319" s="80" t="s">
        <v>1113</v>
      </c>
    </row>
    <row r="320" spans="1:3" x14ac:dyDescent="0.2">
      <c r="A320" s="80" t="s">
        <v>1473</v>
      </c>
      <c r="B320" s="80" t="s">
        <v>1126</v>
      </c>
      <c r="C320" s="80" t="s">
        <v>1110</v>
      </c>
    </row>
    <row r="321" spans="1:3" x14ac:dyDescent="0.2">
      <c r="A321" s="80" t="s">
        <v>1474</v>
      </c>
      <c r="B321" s="80" t="s">
        <v>1122</v>
      </c>
      <c r="C321" s="80" t="s">
        <v>1110</v>
      </c>
    </row>
    <row r="322" spans="1:3" x14ac:dyDescent="0.2">
      <c r="A322" s="80" t="s">
        <v>1475</v>
      </c>
      <c r="B322" s="80" t="s">
        <v>1196</v>
      </c>
      <c r="C322" s="80" t="s">
        <v>1155</v>
      </c>
    </row>
    <row r="323" spans="1:3" x14ac:dyDescent="0.2">
      <c r="A323" s="80" t="s">
        <v>1476</v>
      </c>
      <c r="B323" s="80" t="s">
        <v>256</v>
      </c>
      <c r="C323" s="80" t="s">
        <v>1110</v>
      </c>
    </row>
    <row r="324" spans="1:3" x14ac:dyDescent="0.2">
      <c r="A324" s="80" t="s">
        <v>1477</v>
      </c>
      <c r="B324" s="80" t="s">
        <v>1122</v>
      </c>
      <c r="C324" s="80" t="s">
        <v>1155</v>
      </c>
    </row>
    <row r="325" spans="1:3" x14ac:dyDescent="0.2">
      <c r="A325" s="80" t="s">
        <v>1478</v>
      </c>
      <c r="B325" s="80" t="s">
        <v>1122</v>
      </c>
      <c r="C325" s="80" t="s">
        <v>1113</v>
      </c>
    </row>
    <row r="326" spans="1:3" x14ac:dyDescent="0.2">
      <c r="A326" s="80" t="s">
        <v>1479</v>
      </c>
      <c r="B326" s="80" t="s">
        <v>1480</v>
      </c>
      <c r="C326" s="80" t="s">
        <v>1110</v>
      </c>
    </row>
    <row r="327" spans="1:3" x14ac:dyDescent="0.2">
      <c r="A327" s="80" t="s">
        <v>1481</v>
      </c>
      <c r="B327" s="80" t="s">
        <v>1122</v>
      </c>
      <c r="C327" s="80" t="s">
        <v>1110</v>
      </c>
    </row>
    <row r="328" spans="1:3" x14ac:dyDescent="0.2">
      <c r="A328" s="80" t="s">
        <v>1482</v>
      </c>
      <c r="B328" s="80" t="s">
        <v>1122</v>
      </c>
      <c r="C328" s="80" t="s">
        <v>1110</v>
      </c>
    </row>
    <row r="329" spans="1:3" x14ac:dyDescent="0.2">
      <c r="A329" s="80" t="s">
        <v>1483</v>
      </c>
      <c r="B329" s="80" t="s">
        <v>251</v>
      </c>
      <c r="C329" s="80" t="s">
        <v>1155</v>
      </c>
    </row>
    <row r="330" spans="1:3" x14ac:dyDescent="0.2">
      <c r="A330" s="80" t="s">
        <v>1484</v>
      </c>
      <c r="B330" s="80" t="s">
        <v>1374</v>
      </c>
      <c r="C330" s="80" t="s">
        <v>1113</v>
      </c>
    </row>
    <row r="331" spans="1:3" x14ac:dyDescent="0.2">
      <c r="A331" s="80" t="s">
        <v>1485</v>
      </c>
      <c r="B331" s="80" t="s">
        <v>1122</v>
      </c>
      <c r="C331" s="80" t="s">
        <v>1110</v>
      </c>
    </row>
    <row r="332" spans="1:3" x14ac:dyDescent="0.2">
      <c r="A332" s="80" t="s">
        <v>1486</v>
      </c>
      <c r="B332" s="80" t="s">
        <v>251</v>
      </c>
      <c r="C332" s="80" t="s">
        <v>1155</v>
      </c>
    </row>
    <row r="333" spans="1:3" x14ac:dyDescent="0.2">
      <c r="A333" s="80" t="s">
        <v>1487</v>
      </c>
      <c r="B333" s="80" t="s">
        <v>251</v>
      </c>
      <c r="C333" s="80" t="s">
        <v>1110</v>
      </c>
    </row>
    <row r="334" spans="1:3" x14ac:dyDescent="0.2">
      <c r="A334" s="80" t="s">
        <v>1488</v>
      </c>
      <c r="B334" s="80" t="s">
        <v>1130</v>
      </c>
      <c r="C334" s="80" t="s">
        <v>1110</v>
      </c>
    </row>
    <row r="335" spans="1:3" x14ac:dyDescent="0.2">
      <c r="A335" s="80" t="s">
        <v>1489</v>
      </c>
      <c r="B335" s="80" t="s">
        <v>1223</v>
      </c>
      <c r="C335" s="80" t="s">
        <v>1110</v>
      </c>
    </row>
    <row r="336" spans="1:3" x14ac:dyDescent="0.2">
      <c r="A336" s="80" t="s">
        <v>1490</v>
      </c>
      <c r="B336" s="80" t="s">
        <v>1153</v>
      </c>
      <c r="C336" s="80" t="s">
        <v>1113</v>
      </c>
    </row>
    <row r="337" spans="1:3" x14ac:dyDescent="0.2">
      <c r="A337" s="80" t="s">
        <v>1491</v>
      </c>
      <c r="B337" s="80" t="s">
        <v>1145</v>
      </c>
      <c r="C337" s="80" t="s">
        <v>1110</v>
      </c>
    </row>
    <row r="338" spans="1:3" x14ac:dyDescent="0.2">
      <c r="A338" s="80" t="s">
        <v>1492</v>
      </c>
      <c r="B338" s="80" t="s">
        <v>251</v>
      </c>
      <c r="C338" s="80" t="s">
        <v>1155</v>
      </c>
    </row>
    <row r="339" spans="1:3" ht="15" x14ac:dyDescent="0.25">
      <c r="A339" s="82" t="s">
        <v>1493</v>
      </c>
      <c r="B339" s="80" t="s">
        <v>1226</v>
      </c>
      <c r="C339" s="80" t="s">
        <v>1113</v>
      </c>
    </row>
    <row r="340" spans="1:3" x14ac:dyDescent="0.2">
      <c r="A340" s="80" t="s">
        <v>1494</v>
      </c>
      <c r="B340" s="80" t="s">
        <v>1173</v>
      </c>
      <c r="C340" s="80" t="s">
        <v>1110</v>
      </c>
    </row>
    <row r="341" spans="1:3" x14ac:dyDescent="0.2">
      <c r="A341" s="80" t="s">
        <v>1495</v>
      </c>
      <c r="B341" s="80" t="s">
        <v>256</v>
      </c>
      <c r="C341" s="80" t="s">
        <v>1110</v>
      </c>
    </row>
    <row r="342" spans="1:3" x14ac:dyDescent="0.2">
      <c r="A342" s="80" t="s">
        <v>1496</v>
      </c>
      <c r="B342" s="80" t="s">
        <v>256</v>
      </c>
      <c r="C342" s="80" t="s">
        <v>1110</v>
      </c>
    </row>
    <row r="343" spans="1:3" x14ac:dyDescent="0.2">
      <c r="A343" s="80" t="s">
        <v>1497</v>
      </c>
      <c r="B343" s="80" t="s">
        <v>1122</v>
      </c>
      <c r="C343" s="80" t="s">
        <v>1110</v>
      </c>
    </row>
    <row r="344" spans="1:3" x14ac:dyDescent="0.2">
      <c r="A344" s="80" t="s">
        <v>1498</v>
      </c>
      <c r="B344" s="80" t="s">
        <v>1112</v>
      </c>
      <c r="C344" s="80" t="s">
        <v>1113</v>
      </c>
    </row>
    <row r="345" spans="1:3" x14ac:dyDescent="0.2">
      <c r="A345" s="80" t="s">
        <v>1499</v>
      </c>
      <c r="B345" s="80" t="s">
        <v>1171</v>
      </c>
      <c r="C345" s="80" t="s">
        <v>1155</v>
      </c>
    </row>
    <row r="346" spans="1:3" x14ac:dyDescent="0.2">
      <c r="A346" s="80" t="s">
        <v>1500</v>
      </c>
      <c r="B346" s="80" t="s">
        <v>1164</v>
      </c>
      <c r="C346" s="80" t="s">
        <v>1155</v>
      </c>
    </row>
    <row r="347" spans="1:3" x14ac:dyDescent="0.2">
      <c r="A347" s="80" t="s">
        <v>1501</v>
      </c>
      <c r="B347" s="80" t="s">
        <v>251</v>
      </c>
      <c r="C347" s="80" t="s">
        <v>1110</v>
      </c>
    </row>
    <row r="348" spans="1:3" x14ac:dyDescent="0.2">
      <c r="A348" s="80" t="s">
        <v>1502</v>
      </c>
      <c r="B348" s="80" t="s">
        <v>1503</v>
      </c>
      <c r="C348" s="80" t="s">
        <v>1155</v>
      </c>
    </row>
    <row r="349" spans="1:3" x14ac:dyDescent="0.2">
      <c r="A349" s="80" t="s">
        <v>1504</v>
      </c>
      <c r="B349" s="80" t="s">
        <v>1503</v>
      </c>
      <c r="C349" s="80" t="s">
        <v>1113</v>
      </c>
    </row>
    <row r="350" spans="1:3" x14ac:dyDescent="0.2">
      <c r="A350" s="80" t="s">
        <v>1505</v>
      </c>
      <c r="B350" s="80" t="s">
        <v>1118</v>
      </c>
      <c r="C350" s="80" t="s">
        <v>1110</v>
      </c>
    </row>
    <row r="351" spans="1:3" x14ac:dyDescent="0.2">
      <c r="A351" s="80" t="s">
        <v>1506</v>
      </c>
      <c r="B351" s="80" t="s">
        <v>1503</v>
      </c>
      <c r="C351" s="80" t="s">
        <v>1155</v>
      </c>
    </row>
    <row r="352" spans="1:3" x14ac:dyDescent="0.2">
      <c r="A352" s="80" t="s">
        <v>1507</v>
      </c>
      <c r="B352" s="80" t="s">
        <v>1338</v>
      </c>
      <c r="C352" s="80" t="s">
        <v>1110</v>
      </c>
    </row>
    <row r="353" spans="1:3" x14ac:dyDescent="0.2">
      <c r="A353" s="80" t="s">
        <v>1508</v>
      </c>
      <c r="B353" s="80" t="s">
        <v>1509</v>
      </c>
      <c r="C353" s="80" t="s">
        <v>1110</v>
      </c>
    </row>
    <row r="354" spans="1:3" x14ac:dyDescent="0.2">
      <c r="A354" s="80" t="s">
        <v>1510</v>
      </c>
      <c r="B354" s="80" t="s">
        <v>1338</v>
      </c>
      <c r="C354" s="80" t="s">
        <v>1155</v>
      </c>
    </row>
    <row r="355" spans="1:3" x14ac:dyDescent="0.2">
      <c r="A355" s="80" t="s">
        <v>1511</v>
      </c>
      <c r="B355" s="80" t="s">
        <v>1171</v>
      </c>
      <c r="C355" s="80" t="s">
        <v>1110</v>
      </c>
    </row>
    <row r="356" spans="1:3" x14ac:dyDescent="0.2">
      <c r="A356" s="80" t="s">
        <v>1512</v>
      </c>
      <c r="B356" s="80" t="s">
        <v>1335</v>
      </c>
      <c r="C356" s="80" t="s">
        <v>1110</v>
      </c>
    </row>
    <row r="357" spans="1:3" x14ac:dyDescent="0.2">
      <c r="A357" s="80" t="s">
        <v>1513</v>
      </c>
      <c r="B357" s="80" t="s">
        <v>1173</v>
      </c>
      <c r="C357" s="80" t="s">
        <v>1155</v>
      </c>
    </row>
    <row r="358" spans="1:3" x14ac:dyDescent="0.2">
      <c r="A358" s="80" t="s">
        <v>1514</v>
      </c>
      <c r="B358" s="80" t="s">
        <v>1338</v>
      </c>
      <c r="C358" s="80" t="s">
        <v>1155</v>
      </c>
    </row>
    <row r="359" spans="1:3" x14ac:dyDescent="0.2">
      <c r="A359" s="80" t="s">
        <v>1515</v>
      </c>
      <c r="B359" s="80" t="s">
        <v>1153</v>
      </c>
      <c r="C359" s="80" t="s">
        <v>1155</v>
      </c>
    </row>
    <row r="360" spans="1:3" x14ac:dyDescent="0.2">
      <c r="A360" s="80" t="s">
        <v>1516</v>
      </c>
      <c r="B360" s="80" t="s">
        <v>256</v>
      </c>
      <c r="C360" s="80" t="s">
        <v>1110</v>
      </c>
    </row>
    <row r="361" spans="1:3" x14ac:dyDescent="0.2">
      <c r="A361" s="80" t="s">
        <v>1517</v>
      </c>
      <c r="B361" s="80" t="s">
        <v>1173</v>
      </c>
      <c r="C361" s="80" t="s">
        <v>1110</v>
      </c>
    </row>
    <row r="362" spans="1:3" x14ac:dyDescent="0.2">
      <c r="A362" s="80" t="s">
        <v>1518</v>
      </c>
      <c r="B362" s="80" t="s">
        <v>1171</v>
      </c>
      <c r="C362" s="80" t="s">
        <v>1110</v>
      </c>
    </row>
    <row r="363" spans="1:3" x14ac:dyDescent="0.2">
      <c r="A363" s="80" t="s">
        <v>1519</v>
      </c>
      <c r="B363" s="80" t="s">
        <v>1126</v>
      </c>
      <c r="C363" s="80" t="s">
        <v>1155</v>
      </c>
    </row>
    <row r="364" spans="1:3" x14ac:dyDescent="0.2">
      <c r="A364" s="80" t="s">
        <v>1520</v>
      </c>
      <c r="B364" s="80" t="s">
        <v>1126</v>
      </c>
      <c r="C364" s="80" t="s">
        <v>1110</v>
      </c>
    </row>
    <row r="365" spans="1:3" x14ac:dyDescent="0.2">
      <c r="A365" s="80" t="s">
        <v>1521</v>
      </c>
      <c r="B365" s="80" t="s">
        <v>251</v>
      </c>
      <c r="C365" s="80" t="s">
        <v>1110</v>
      </c>
    </row>
    <row r="366" spans="1:3" x14ac:dyDescent="0.2">
      <c r="A366" s="80" t="s">
        <v>1522</v>
      </c>
      <c r="B366" s="80" t="s">
        <v>1135</v>
      </c>
      <c r="C366" s="80" t="s">
        <v>1110</v>
      </c>
    </row>
    <row r="367" spans="1:3" x14ac:dyDescent="0.2">
      <c r="A367" s="80" t="s">
        <v>1523</v>
      </c>
      <c r="B367" s="80" t="s">
        <v>256</v>
      </c>
      <c r="C367" s="80" t="s">
        <v>1110</v>
      </c>
    </row>
    <row r="368" spans="1:3" x14ac:dyDescent="0.2">
      <c r="A368" s="80" t="s">
        <v>1524</v>
      </c>
      <c r="B368" s="80" t="s">
        <v>1137</v>
      </c>
      <c r="C368" s="80" t="s">
        <v>1110</v>
      </c>
    </row>
    <row r="369" spans="1:3" x14ac:dyDescent="0.2">
      <c r="A369" s="80" t="s">
        <v>1525</v>
      </c>
      <c r="B369" s="80" t="s">
        <v>1153</v>
      </c>
      <c r="C369" s="80" t="s">
        <v>1110</v>
      </c>
    </row>
    <row r="370" spans="1:3" x14ac:dyDescent="0.2">
      <c r="A370" s="80" t="s">
        <v>1526</v>
      </c>
      <c r="B370" s="80" t="s">
        <v>1139</v>
      </c>
      <c r="C370" s="80" t="s">
        <v>1110</v>
      </c>
    </row>
    <row r="371" spans="1:3" x14ac:dyDescent="0.2">
      <c r="A371" s="80" t="s">
        <v>1527</v>
      </c>
      <c r="B371" s="80" t="s">
        <v>256</v>
      </c>
      <c r="C371" s="80" t="s">
        <v>1155</v>
      </c>
    </row>
    <row r="372" spans="1:3" x14ac:dyDescent="0.2">
      <c r="A372" s="80" t="s">
        <v>1528</v>
      </c>
      <c r="B372" s="80" t="s">
        <v>256</v>
      </c>
      <c r="C372" s="80" t="s">
        <v>1113</v>
      </c>
    </row>
    <row r="373" spans="1:3" x14ac:dyDescent="0.2">
      <c r="A373" s="80" t="s">
        <v>1529</v>
      </c>
      <c r="B373" s="80" t="s">
        <v>1118</v>
      </c>
      <c r="C373" s="80" t="s">
        <v>1110</v>
      </c>
    </row>
    <row r="374" spans="1:3" x14ac:dyDescent="0.2">
      <c r="A374" s="80" t="s">
        <v>1530</v>
      </c>
      <c r="B374" s="80" t="s">
        <v>1173</v>
      </c>
      <c r="C374" s="80" t="s">
        <v>1113</v>
      </c>
    </row>
    <row r="375" spans="1:3" x14ac:dyDescent="0.2">
      <c r="A375" s="80" t="s">
        <v>1531</v>
      </c>
      <c r="B375" s="80" t="s">
        <v>1162</v>
      </c>
      <c r="C375" s="80" t="s">
        <v>1110</v>
      </c>
    </row>
    <row r="376" spans="1:3" x14ac:dyDescent="0.2">
      <c r="A376" s="80" t="s">
        <v>1532</v>
      </c>
      <c r="B376" s="80" t="s">
        <v>1173</v>
      </c>
      <c r="C376" s="80" t="s">
        <v>1110</v>
      </c>
    </row>
    <row r="377" spans="1:3" x14ac:dyDescent="0.2">
      <c r="A377" s="80" t="s">
        <v>1533</v>
      </c>
      <c r="B377" s="80" t="s">
        <v>1193</v>
      </c>
      <c r="C377" s="80" t="s">
        <v>1110</v>
      </c>
    </row>
    <row r="378" spans="1:3" x14ac:dyDescent="0.2">
      <c r="A378" s="80" t="s">
        <v>1534</v>
      </c>
      <c r="B378" s="80" t="s">
        <v>1242</v>
      </c>
      <c r="C378" s="80" t="s">
        <v>1155</v>
      </c>
    </row>
    <row r="379" spans="1:3" x14ac:dyDescent="0.2">
      <c r="A379" s="80" t="s">
        <v>1535</v>
      </c>
      <c r="B379" s="80" t="s">
        <v>1118</v>
      </c>
      <c r="C379" s="80" t="s">
        <v>1110</v>
      </c>
    </row>
    <row r="380" spans="1:3" x14ac:dyDescent="0.2">
      <c r="A380" s="80" t="s">
        <v>1536</v>
      </c>
      <c r="B380" s="80" t="s">
        <v>1130</v>
      </c>
      <c r="C380" s="80" t="s">
        <v>1110</v>
      </c>
    </row>
    <row r="381" spans="1:3" x14ac:dyDescent="0.2">
      <c r="A381" s="80" t="s">
        <v>1537</v>
      </c>
      <c r="B381" s="80" t="s">
        <v>1164</v>
      </c>
      <c r="C381" s="80" t="s">
        <v>1155</v>
      </c>
    </row>
    <row r="382" spans="1:3" x14ac:dyDescent="0.2">
      <c r="A382" s="80" t="s">
        <v>1538</v>
      </c>
      <c r="B382" s="80" t="s">
        <v>1171</v>
      </c>
      <c r="C382" s="80" t="s">
        <v>1155</v>
      </c>
    </row>
    <row r="383" spans="1:3" x14ac:dyDescent="0.2">
      <c r="A383" s="80" t="s">
        <v>1539</v>
      </c>
      <c r="B383" s="80" t="s">
        <v>1137</v>
      </c>
      <c r="C383" s="80" t="s">
        <v>1110</v>
      </c>
    </row>
    <row r="384" spans="1:3" x14ac:dyDescent="0.2">
      <c r="A384" s="80" t="s">
        <v>1540</v>
      </c>
      <c r="B384" s="80" t="s">
        <v>1238</v>
      </c>
      <c r="C384" s="80" t="s">
        <v>1110</v>
      </c>
    </row>
    <row r="385" spans="1:3" x14ac:dyDescent="0.2">
      <c r="A385" s="80" t="s">
        <v>1541</v>
      </c>
      <c r="B385" s="80" t="s">
        <v>1171</v>
      </c>
      <c r="C385" s="80" t="s">
        <v>1113</v>
      </c>
    </row>
    <row r="386" spans="1:3" x14ac:dyDescent="0.2">
      <c r="A386" s="80" t="s">
        <v>1542</v>
      </c>
      <c r="B386" s="80" t="s">
        <v>1122</v>
      </c>
      <c r="C386" s="80" t="s">
        <v>1110</v>
      </c>
    </row>
    <row r="387" spans="1:3" x14ac:dyDescent="0.2">
      <c r="A387" s="80" t="s">
        <v>1543</v>
      </c>
      <c r="B387" s="80" t="s">
        <v>1173</v>
      </c>
      <c r="C387" s="80" t="s">
        <v>1110</v>
      </c>
    </row>
    <row r="388" spans="1:3" x14ac:dyDescent="0.2">
      <c r="A388" s="80" t="s">
        <v>1544</v>
      </c>
      <c r="B388" s="80" t="s">
        <v>1162</v>
      </c>
      <c r="C388" s="80" t="s">
        <v>1110</v>
      </c>
    </row>
    <row r="389" spans="1:3" x14ac:dyDescent="0.2">
      <c r="A389" s="80" t="s">
        <v>1545</v>
      </c>
      <c r="B389" s="80" t="s">
        <v>1164</v>
      </c>
      <c r="C389" s="80" t="s">
        <v>1155</v>
      </c>
    </row>
    <row r="390" spans="1:3" x14ac:dyDescent="0.2">
      <c r="A390" s="80" t="s">
        <v>1546</v>
      </c>
      <c r="B390" s="80" t="s">
        <v>1128</v>
      </c>
      <c r="C390" s="80" t="s">
        <v>1110</v>
      </c>
    </row>
    <row r="391" spans="1:3" x14ac:dyDescent="0.2">
      <c r="A391" s="80" t="s">
        <v>1547</v>
      </c>
      <c r="B391" s="80" t="s">
        <v>1112</v>
      </c>
      <c r="C391" s="80" t="s">
        <v>1155</v>
      </c>
    </row>
    <row r="392" spans="1:3" x14ac:dyDescent="0.2">
      <c r="A392" s="80" t="s">
        <v>1548</v>
      </c>
      <c r="B392" s="80" t="s">
        <v>1162</v>
      </c>
      <c r="C392" s="80" t="s">
        <v>1110</v>
      </c>
    </row>
    <row r="393" spans="1:3" x14ac:dyDescent="0.2">
      <c r="A393" s="80" t="s">
        <v>1549</v>
      </c>
      <c r="B393" s="80" t="s">
        <v>1173</v>
      </c>
      <c r="C393" s="80" t="s">
        <v>1110</v>
      </c>
    </row>
    <row r="394" spans="1:3" x14ac:dyDescent="0.2">
      <c r="A394" s="80" t="s">
        <v>1550</v>
      </c>
      <c r="B394" s="80" t="s">
        <v>1427</v>
      </c>
      <c r="C394" s="80" t="s">
        <v>1110</v>
      </c>
    </row>
    <row r="395" spans="1:3" x14ac:dyDescent="0.2">
      <c r="A395" s="80" t="s">
        <v>1551</v>
      </c>
      <c r="B395" s="80" t="s">
        <v>1162</v>
      </c>
      <c r="C395" s="80" t="s">
        <v>1155</v>
      </c>
    </row>
    <row r="396" spans="1:3" x14ac:dyDescent="0.2">
      <c r="A396" s="80" t="s">
        <v>1552</v>
      </c>
      <c r="B396" s="80" t="s">
        <v>1162</v>
      </c>
      <c r="C396" s="80" t="s">
        <v>1113</v>
      </c>
    </row>
    <row r="397" spans="1:3" x14ac:dyDescent="0.2">
      <c r="A397" s="80" t="s">
        <v>1553</v>
      </c>
      <c r="B397" s="80" t="s">
        <v>1294</v>
      </c>
      <c r="C397" s="80" t="s">
        <v>1110</v>
      </c>
    </row>
    <row r="398" spans="1:3" x14ac:dyDescent="0.2">
      <c r="A398" s="80" t="s">
        <v>1554</v>
      </c>
      <c r="B398" s="80" t="s">
        <v>1141</v>
      </c>
      <c r="C398" s="80" t="s">
        <v>1113</v>
      </c>
    </row>
    <row r="399" spans="1:3" x14ac:dyDescent="0.2">
      <c r="A399" s="80" t="s">
        <v>1555</v>
      </c>
      <c r="B399" s="80" t="s">
        <v>256</v>
      </c>
      <c r="C399" s="80" t="s">
        <v>1110</v>
      </c>
    </row>
    <row r="400" spans="1:3" x14ac:dyDescent="0.2">
      <c r="A400" s="80" t="s">
        <v>1556</v>
      </c>
      <c r="B400" s="80" t="s">
        <v>1137</v>
      </c>
      <c r="C400" s="80" t="s">
        <v>1110</v>
      </c>
    </row>
    <row r="401" spans="1:3" x14ac:dyDescent="0.2">
      <c r="A401" s="80" t="s">
        <v>1557</v>
      </c>
      <c r="B401" s="80" t="s">
        <v>1153</v>
      </c>
      <c r="C401" s="80" t="s">
        <v>1155</v>
      </c>
    </row>
    <row r="402" spans="1:3" x14ac:dyDescent="0.2">
      <c r="A402" s="80" t="s">
        <v>1558</v>
      </c>
      <c r="B402" s="80" t="s">
        <v>1135</v>
      </c>
      <c r="C402" s="80" t="s">
        <v>1110</v>
      </c>
    </row>
    <row r="403" spans="1:3" x14ac:dyDescent="0.2">
      <c r="A403" s="80" t="s">
        <v>1559</v>
      </c>
      <c r="B403" s="80" t="s">
        <v>1130</v>
      </c>
      <c r="C403" s="80" t="s">
        <v>1110</v>
      </c>
    </row>
    <row r="404" spans="1:3" x14ac:dyDescent="0.2">
      <c r="A404" s="80" t="s">
        <v>1560</v>
      </c>
      <c r="B404" s="80" t="s">
        <v>1158</v>
      </c>
      <c r="C404" s="80" t="s">
        <v>1110</v>
      </c>
    </row>
    <row r="405" spans="1:3" x14ac:dyDescent="0.2">
      <c r="A405" s="80" t="s">
        <v>1561</v>
      </c>
      <c r="B405" s="80" t="s">
        <v>1203</v>
      </c>
      <c r="C405" s="80" t="s">
        <v>1110</v>
      </c>
    </row>
    <row r="406" spans="1:3" x14ac:dyDescent="0.2">
      <c r="A406" s="80" t="s">
        <v>1562</v>
      </c>
      <c r="B406" s="80" t="s">
        <v>1226</v>
      </c>
      <c r="C406" s="80" t="s">
        <v>1110</v>
      </c>
    </row>
    <row r="407" spans="1:3" x14ac:dyDescent="0.2">
      <c r="A407" s="80" t="s">
        <v>1563</v>
      </c>
      <c r="B407" s="80" t="s">
        <v>1164</v>
      </c>
      <c r="C407" s="80" t="s">
        <v>1110</v>
      </c>
    </row>
    <row r="408" spans="1:3" x14ac:dyDescent="0.2">
      <c r="A408" s="80" t="s">
        <v>1564</v>
      </c>
      <c r="B408" s="80" t="s">
        <v>1173</v>
      </c>
      <c r="C408" s="80" t="s">
        <v>1110</v>
      </c>
    </row>
    <row r="409" spans="1:3" x14ac:dyDescent="0.2">
      <c r="A409" s="80" t="s">
        <v>1565</v>
      </c>
      <c r="B409" s="80" t="s">
        <v>1162</v>
      </c>
      <c r="C409" s="80" t="s">
        <v>1110</v>
      </c>
    </row>
    <row r="410" spans="1:3" x14ac:dyDescent="0.2">
      <c r="A410" s="80" t="s">
        <v>1566</v>
      </c>
      <c r="B410" s="80" t="s">
        <v>1335</v>
      </c>
      <c r="C410" s="80" t="s">
        <v>1110</v>
      </c>
    </row>
    <row r="411" spans="1:3" x14ac:dyDescent="0.2">
      <c r="A411" s="80" t="s">
        <v>1567</v>
      </c>
      <c r="B411" s="80" t="s">
        <v>1143</v>
      </c>
      <c r="C411" s="80" t="s">
        <v>1110</v>
      </c>
    </row>
    <row r="412" spans="1:3" x14ac:dyDescent="0.2">
      <c r="A412" s="80" t="s">
        <v>1568</v>
      </c>
      <c r="B412" s="80" t="s">
        <v>1480</v>
      </c>
      <c r="C412" s="80" t="s">
        <v>1110</v>
      </c>
    </row>
    <row r="413" spans="1:3" x14ac:dyDescent="0.2">
      <c r="A413" s="80" t="s">
        <v>1569</v>
      </c>
      <c r="B413" s="80" t="s">
        <v>1116</v>
      </c>
      <c r="C413" s="80" t="s">
        <v>1110</v>
      </c>
    </row>
    <row r="414" spans="1:3" x14ac:dyDescent="0.2">
      <c r="A414" s="80" t="s">
        <v>1570</v>
      </c>
      <c r="B414" s="80" t="s">
        <v>1143</v>
      </c>
      <c r="C414" s="80" t="s">
        <v>1110</v>
      </c>
    </row>
    <row r="415" spans="1:3" x14ac:dyDescent="0.2">
      <c r="A415" s="80" t="s">
        <v>1571</v>
      </c>
      <c r="B415" s="80" t="s">
        <v>1116</v>
      </c>
      <c r="C415" s="80" t="s">
        <v>1110</v>
      </c>
    </row>
    <row r="416" spans="1:3" x14ac:dyDescent="0.2">
      <c r="A416" s="80" t="s">
        <v>1572</v>
      </c>
      <c r="B416" s="80" t="s">
        <v>1122</v>
      </c>
      <c r="C416" s="80" t="s">
        <v>1110</v>
      </c>
    </row>
    <row r="417" spans="1:3" x14ac:dyDescent="0.2">
      <c r="A417" s="80" t="s">
        <v>1573</v>
      </c>
      <c r="B417" s="80" t="s">
        <v>1120</v>
      </c>
      <c r="C417" s="80" t="s">
        <v>1155</v>
      </c>
    </row>
    <row r="418" spans="1:3" x14ac:dyDescent="0.2">
      <c r="A418" s="80" t="s">
        <v>1574</v>
      </c>
      <c r="B418" s="80" t="s">
        <v>1226</v>
      </c>
      <c r="C418" s="80" t="s">
        <v>1110</v>
      </c>
    </row>
    <row r="419" spans="1:3" x14ac:dyDescent="0.2">
      <c r="A419" s="80" t="s">
        <v>1575</v>
      </c>
      <c r="B419" s="80" t="s">
        <v>1141</v>
      </c>
      <c r="C419" s="80" t="s">
        <v>1110</v>
      </c>
    </row>
    <row r="420" spans="1:3" x14ac:dyDescent="0.2">
      <c r="A420" s="80" t="s">
        <v>1576</v>
      </c>
      <c r="B420" s="80" t="s">
        <v>1158</v>
      </c>
      <c r="C420" s="80" t="s">
        <v>1110</v>
      </c>
    </row>
    <row r="421" spans="1:3" x14ac:dyDescent="0.2">
      <c r="A421" s="80" t="s">
        <v>1577</v>
      </c>
      <c r="B421" s="80" t="s">
        <v>1173</v>
      </c>
      <c r="C421" s="80" t="s">
        <v>1113</v>
      </c>
    </row>
    <row r="422" spans="1:3" x14ac:dyDescent="0.2">
      <c r="A422" s="80" t="s">
        <v>1578</v>
      </c>
      <c r="B422" s="80" t="s">
        <v>1145</v>
      </c>
      <c r="C422" s="80" t="s">
        <v>1110</v>
      </c>
    </row>
    <row r="423" spans="1:3" x14ac:dyDescent="0.2">
      <c r="A423" s="80" t="s">
        <v>1579</v>
      </c>
      <c r="B423" s="80" t="s">
        <v>1132</v>
      </c>
      <c r="C423" s="80" t="s">
        <v>1110</v>
      </c>
    </row>
    <row r="424" spans="1:3" x14ac:dyDescent="0.2">
      <c r="A424" s="80" t="s">
        <v>1580</v>
      </c>
      <c r="B424" s="80" t="s">
        <v>1259</v>
      </c>
      <c r="C424" s="80" t="s">
        <v>1110</v>
      </c>
    </row>
    <row r="425" spans="1:3" x14ac:dyDescent="0.2">
      <c r="A425" s="80" t="s">
        <v>1581</v>
      </c>
      <c r="B425" s="80" t="s">
        <v>251</v>
      </c>
      <c r="C425" s="80" t="s">
        <v>1110</v>
      </c>
    </row>
    <row r="426" spans="1:3" x14ac:dyDescent="0.2">
      <c r="A426" s="80" t="s">
        <v>1582</v>
      </c>
      <c r="B426" s="80" t="s">
        <v>1128</v>
      </c>
      <c r="C426" s="80" t="s">
        <v>1110</v>
      </c>
    </row>
    <row r="427" spans="1:3" x14ac:dyDescent="0.2">
      <c r="A427" s="80" t="s">
        <v>1583</v>
      </c>
      <c r="B427" s="80" t="s">
        <v>1109</v>
      </c>
      <c r="C427" s="80" t="s">
        <v>1110</v>
      </c>
    </row>
    <row r="428" spans="1:3" x14ac:dyDescent="0.2">
      <c r="A428" s="80" t="s">
        <v>1584</v>
      </c>
      <c r="B428" s="80" t="s">
        <v>1164</v>
      </c>
      <c r="C428" s="80" t="s">
        <v>238</v>
      </c>
    </row>
    <row r="429" spans="1:3" x14ac:dyDescent="0.2">
      <c r="A429" s="80" t="s">
        <v>1585</v>
      </c>
      <c r="B429" s="80" t="s">
        <v>1196</v>
      </c>
      <c r="C429" s="80" t="s">
        <v>1113</v>
      </c>
    </row>
    <row r="430" spans="1:3" x14ac:dyDescent="0.2">
      <c r="A430" s="80" t="s">
        <v>1586</v>
      </c>
      <c r="B430" s="80" t="s">
        <v>256</v>
      </c>
      <c r="C430" s="80" t="s">
        <v>1110</v>
      </c>
    </row>
    <row r="431" spans="1:3" x14ac:dyDescent="0.2">
      <c r="A431" s="80" t="s">
        <v>1587</v>
      </c>
      <c r="B431" s="80" t="s">
        <v>1226</v>
      </c>
      <c r="C431" s="80" t="s">
        <v>1110</v>
      </c>
    </row>
    <row r="432" spans="1:3" x14ac:dyDescent="0.2">
      <c r="A432" s="80" t="s">
        <v>1588</v>
      </c>
      <c r="B432" s="80" t="s">
        <v>1122</v>
      </c>
      <c r="C432" s="80" t="s">
        <v>1110</v>
      </c>
    </row>
    <row r="433" spans="1:3" x14ac:dyDescent="0.2">
      <c r="A433" s="80" t="s">
        <v>1589</v>
      </c>
      <c r="B433" s="80" t="s">
        <v>1137</v>
      </c>
      <c r="C433" s="80" t="s">
        <v>1110</v>
      </c>
    </row>
    <row r="434" spans="1:3" x14ac:dyDescent="0.2">
      <c r="A434" s="80" t="s">
        <v>1590</v>
      </c>
      <c r="B434" s="80" t="s">
        <v>1196</v>
      </c>
      <c r="C434" s="80" t="s">
        <v>1110</v>
      </c>
    </row>
    <row r="435" spans="1:3" x14ac:dyDescent="0.2">
      <c r="A435" s="80" t="s">
        <v>1591</v>
      </c>
      <c r="B435" s="80" t="s">
        <v>1164</v>
      </c>
      <c r="C435" s="80" t="s">
        <v>1155</v>
      </c>
    </row>
    <row r="436" spans="1:3" x14ac:dyDescent="0.2">
      <c r="A436" s="80" t="s">
        <v>1592</v>
      </c>
      <c r="B436" s="80" t="s">
        <v>1130</v>
      </c>
      <c r="C436" s="80" t="s">
        <v>1110</v>
      </c>
    </row>
    <row r="437" spans="1:3" x14ac:dyDescent="0.2">
      <c r="A437" s="80" t="s">
        <v>1593</v>
      </c>
      <c r="B437" s="80" t="s">
        <v>1338</v>
      </c>
      <c r="C437" s="80" t="s">
        <v>1155</v>
      </c>
    </row>
    <row r="438" spans="1:3" x14ac:dyDescent="0.2">
      <c r="A438" s="80" t="s">
        <v>1594</v>
      </c>
      <c r="B438" s="80" t="s">
        <v>1294</v>
      </c>
      <c r="C438" s="80" t="s">
        <v>1155</v>
      </c>
    </row>
    <row r="439" spans="1:3" x14ac:dyDescent="0.2">
      <c r="A439" s="80" t="s">
        <v>1595</v>
      </c>
      <c r="B439" s="80" t="s">
        <v>1173</v>
      </c>
      <c r="C439" s="80" t="s">
        <v>1110</v>
      </c>
    </row>
    <row r="440" spans="1:3" x14ac:dyDescent="0.2">
      <c r="A440" s="80" t="s">
        <v>1596</v>
      </c>
      <c r="B440" s="80" t="s">
        <v>1294</v>
      </c>
      <c r="C440" s="80" t="s">
        <v>1110</v>
      </c>
    </row>
    <row r="441" spans="1:3" x14ac:dyDescent="0.2">
      <c r="A441" s="80" t="s">
        <v>1597</v>
      </c>
      <c r="B441" s="80" t="s">
        <v>1162</v>
      </c>
      <c r="C441" s="80" t="s">
        <v>1110</v>
      </c>
    </row>
    <row r="442" spans="1:3" x14ac:dyDescent="0.2">
      <c r="A442" s="80" t="s">
        <v>1598</v>
      </c>
      <c r="B442" s="80" t="s">
        <v>1226</v>
      </c>
      <c r="C442" s="80" t="s">
        <v>1110</v>
      </c>
    </row>
    <row r="443" spans="1:3" x14ac:dyDescent="0.2">
      <c r="A443" s="80" t="s">
        <v>1599</v>
      </c>
      <c r="B443" s="80" t="s">
        <v>256</v>
      </c>
      <c r="C443" s="80" t="s">
        <v>1110</v>
      </c>
    </row>
    <row r="444" spans="1:3" x14ac:dyDescent="0.2">
      <c r="A444" s="80" t="s">
        <v>1600</v>
      </c>
      <c r="B444" s="80" t="s">
        <v>1122</v>
      </c>
      <c r="C444" s="80" t="s">
        <v>1110</v>
      </c>
    </row>
    <row r="445" spans="1:3" x14ac:dyDescent="0.2">
      <c r="A445" s="80" t="s">
        <v>1601</v>
      </c>
      <c r="B445" s="80" t="s">
        <v>1118</v>
      </c>
      <c r="C445" s="80" t="s">
        <v>1110</v>
      </c>
    </row>
    <row r="446" spans="1:3" x14ac:dyDescent="0.2">
      <c r="A446" s="80" t="s">
        <v>1602</v>
      </c>
      <c r="B446" s="80" t="s">
        <v>1603</v>
      </c>
      <c r="C446" s="80" t="s">
        <v>1110</v>
      </c>
    </row>
    <row r="447" spans="1:3" x14ac:dyDescent="0.2">
      <c r="A447" s="80" t="s">
        <v>1604</v>
      </c>
      <c r="B447" s="80" t="s">
        <v>1223</v>
      </c>
      <c r="C447" s="80" t="s">
        <v>1110</v>
      </c>
    </row>
    <row r="448" spans="1:3" x14ac:dyDescent="0.2">
      <c r="A448" s="80" t="s">
        <v>1605</v>
      </c>
      <c r="B448" s="80" t="s">
        <v>1143</v>
      </c>
      <c r="C448" s="80" t="s">
        <v>1110</v>
      </c>
    </row>
    <row r="449" spans="1:3" x14ac:dyDescent="0.2">
      <c r="A449" s="80" t="s">
        <v>1606</v>
      </c>
      <c r="B449" s="80" t="s">
        <v>1143</v>
      </c>
      <c r="C449" s="80" t="s">
        <v>1110</v>
      </c>
    </row>
    <row r="450" spans="1:3" x14ac:dyDescent="0.2">
      <c r="A450" s="80" t="s">
        <v>1607</v>
      </c>
      <c r="B450" s="80" t="s">
        <v>1124</v>
      </c>
      <c r="C450" s="80" t="s">
        <v>1110</v>
      </c>
    </row>
    <row r="451" spans="1:3" x14ac:dyDescent="0.2">
      <c r="A451" s="80" t="s">
        <v>1608</v>
      </c>
      <c r="B451" s="80" t="s">
        <v>1223</v>
      </c>
      <c r="C451" s="80" t="s">
        <v>1110</v>
      </c>
    </row>
    <row r="452" spans="1:3" x14ac:dyDescent="0.2">
      <c r="A452" s="80" t="s">
        <v>1609</v>
      </c>
      <c r="B452" s="80" t="s">
        <v>1135</v>
      </c>
      <c r="C452" s="80" t="s">
        <v>1155</v>
      </c>
    </row>
    <row r="453" spans="1:3" x14ac:dyDescent="0.2">
      <c r="A453" s="80" t="s">
        <v>1610</v>
      </c>
      <c r="B453" s="80" t="s">
        <v>1135</v>
      </c>
      <c r="C453" s="80" t="s">
        <v>1113</v>
      </c>
    </row>
    <row r="454" spans="1:3" x14ac:dyDescent="0.2">
      <c r="A454" s="80" t="s">
        <v>1611</v>
      </c>
      <c r="B454" s="80" t="s">
        <v>251</v>
      </c>
      <c r="C454" s="80" t="s">
        <v>1155</v>
      </c>
    </row>
    <row r="455" spans="1:3" x14ac:dyDescent="0.2">
      <c r="A455" s="80" t="s">
        <v>1612</v>
      </c>
      <c r="B455" s="80" t="s">
        <v>251</v>
      </c>
      <c r="C455" s="80" t="s">
        <v>1113</v>
      </c>
    </row>
    <row r="456" spans="1:3" ht="15" x14ac:dyDescent="0.25">
      <c r="A456" s="82" t="s">
        <v>1613</v>
      </c>
      <c r="B456" s="80" t="s">
        <v>1614</v>
      </c>
      <c r="C456" s="80" t="s">
        <v>1113</v>
      </c>
    </row>
    <row r="457" spans="1:3" x14ac:dyDescent="0.2">
      <c r="A457" s="80" t="s">
        <v>1615</v>
      </c>
      <c r="B457" s="80" t="s">
        <v>1294</v>
      </c>
      <c r="C457" s="80" t="s">
        <v>1110</v>
      </c>
    </row>
    <row r="458" spans="1:3" x14ac:dyDescent="0.2">
      <c r="A458" s="80" t="s">
        <v>1616</v>
      </c>
      <c r="B458" s="80" t="s">
        <v>1130</v>
      </c>
      <c r="C458" s="80" t="s">
        <v>1110</v>
      </c>
    </row>
    <row r="459" spans="1:3" x14ac:dyDescent="0.2">
      <c r="A459" s="80" t="s">
        <v>1617</v>
      </c>
      <c r="B459" s="80" t="s">
        <v>1480</v>
      </c>
      <c r="C459" s="80" t="s">
        <v>1110</v>
      </c>
    </row>
    <row r="460" spans="1:3" x14ac:dyDescent="0.2">
      <c r="A460" s="80" t="s">
        <v>1618</v>
      </c>
      <c r="B460" s="80" t="s">
        <v>1374</v>
      </c>
      <c r="C460" s="80" t="s">
        <v>1110</v>
      </c>
    </row>
    <row r="461" spans="1:3" ht="15" x14ac:dyDescent="0.25">
      <c r="A461" s="82" t="s">
        <v>1619</v>
      </c>
      <c r="B461" s="80" t="s">
        <v>1128</v>
      </c>
      <c r="C461" s="80" t="s">
        <v>1113</v>
      </c>
    </row>
    <row r="462" spans="1:3" x14ac:dyDescent="0.2">
      <c r="A462" s="80" t="s">
        <v>1620</v>
      </c>
      <c r="B462" s="80" t="s">
        <v>1122</v>
      </c>
      <c r="C462" s="80" t="s">
        <v>1110</v>
      </c>
    </row>
    <row r="463" spans="1:3" x14ac:dyDescent="0.2">
      <c r="A463" s="80" t="s">
        <v>1621</v>
      </c>
      <c r="B463" s="80" t="s">
        <v>1164</v>
      </c>
      <c r="C463" s="80" t="s">
        <v>1155</v>
      </c>
    </row>
    <row r="464" spans="1:3" x14ac:dyDescent="0.2">
      <c r="A464" s="80" t="s">
        <v>1622</v>
      </c>
      <c r="B464" s="80" t="s">
        <v>1167</v>
      </c>
      <c r="C464" s="80" t="s">
        <v>1113</v>
      </c>
    </row>
    <row r="465" spans="1:3" x14ac:dyDescent="0.2">
      <c r="A465" s="80" t="s">
        <v>1623</v>
      </c>
      <c r="B465" s="80" t="s">
        <v>1153</v>
      </c>
      <c r="C465" s="80" t="s">
        <v>1110</v>
      </c>
    </row>
    <row r="466" spans="1:3" x14ac:dyDescent="0.2">
      <c r="A466" s="80" t="s">
        <v>1624</v>
      </c>
      <c r="B466" s="80" t="s">
        <v>1139</v>
      </c>
      <c r="C466" s="80" t="s">
        <v>1155</v>
      </c>
    </row>
    <row r="467" spans="1:3" x14ac:dyDescent="0.2">
      <c r="A467" s="80" t="s">
        <v>1625</v>
      </c>
      <c r="B467" s="80" t="s">
        <v>1164</v>
      </c>
      <c r="C467" s="80" t="s">
        <v>1155</v>
      </c>
    </row>
    <row r="468" spans="1:3" x14ac:dyDescent="0.2">
      <c r="A468" s="80" t="s">
        <v>1626</v>
      </c>
      <c r="B468" s="80" t="s">
        <v>1143</v>
      </c>
      <c r="C468" s="80" t="s">
        <v>1110</v>
      </c>
    </row>
    <row r="469" spans="1:3" x14ac:dyDescent="0.2">
      <c r="A469" s="80" t="s">
        <v>1627</v>
      </c>
      <c r="B469" s="80" t="s">
        <v>1196</v>
      </c>
      <c r="C469" s="80" t="s">
        <v>1110</v>
      </c>
    </row>
    <row r="470" spans="1:3" x14ac:dyDescent="0.2">
      <c r="A470" s="80" t="s">
        <v>1628</v>
      </c>
      <c r="B470" s="80" t="s">
        <v>1118</v>
      </c>
      <c r="C470" s="80" t="s">
        <v>1110</v>
      </c>
    </row>
    <row r="471" spans="1:3" x14ac:dyDescent="0.2">
      <c r="A471" s="80" t="s">
        <v>1629</v>
      </c>
      <c r="B471" s="80" t="s">
        <v>1118</v>
      </c>
      <c r="C471" s="80" t="s">
        <v>1110</v>
      </c>
    </row>
    <row r="472" spans="1:3" x14ac:dyDescent="0.2">
      <c r="A472" s="80" t="s">
        <v>1630</v>
      </c>
      <c r="B472" s="80" t="s">
        <v>1196</v>
      </c>
      <c r="C472" s="80" t="s">
        <v>1110</v>
      </c>
    </row>
    <row r="473" spans="1:3" x14ac:dyDescent="0.2">
      <c r="A473" s="80" t="s">
        <v>1631</v>
      </c>
      <c r="B473" s="80" t="s">
        <v>1132</v>
      </c>
      <c r="C473" s="80" t="s">
        <v>1110</v>
      </c>
    </row>
    <row r="474" spans="1:3" x14ac:dyDescent="0.2">
      <c r="A474" s="80" t="s">
        <v>1632</v>
      </c>
      <c r="B474" s="80" t="s">
        <v>1382</v>
      </c>
      <c r="C474" s="80" t="s">
        <v>1110</v>
      </c>
    </row>
    <row r="475" spans="1:3" x14ac:dyDescent="0.2">
      <c r="A475" s="80" t="s">
        <v>1633</v>
      </c>
      <c r="B475" s="80" t="s">
        <v>1173</v>
      </c>
      <c r="C475" s="80" t="s">
        <v>1110</v>
      </c>
    </row>
    <row r="476" spans="1:3" x14ac:dyDescent="0.2">
      <c r="A476" s="80" t="s">
        <v>1634</v>
      </c>
      <c r="B476" s="80" t="s">
        <v>1128</v>
      </c>
      <c r="C476" s="80" t="s">
        <v>1110</v>
      </c>
    </row>
    <row r="477" spans="1:3" x14ac:dyDescent="0.2">
      <c r="A477" s="80" t="s">
        <v>1635</v>
      </c>
      <c r="B477" s="80" t="s">
        <v>1135</v>
      </c>
      <c r="C477" s="80" t="s">
        <v>1110</v>
      </c>
    </row>
    <row r="478" spans="1:3" x14ac:dyDescent="0.2">
      <c r="A478" s="80" t="s">
        <v>1636</v>
      </c>
      <c r="B478" s="80" t="s">
        <v>256</v>
      </c>
      <c r="C478" s="80" t="s">
        <v>1155</v>
      </c>
    </row>
    <row r="479" spans="1:3" x14ac:dyDescent="0.2">
      <c r="A479" s="80" t="s">
        <v>1637</v>
      </c>
      <c r="B479" s="80" t="s">
        <v>1638</v>
      </c>
      <c r="C479" s="80" t="s">
        <v>1110</v>
      </c>
    </row>
    <row r="480" spans="1:3" x14ac:dyDescent="0.2">
      <c r="A480" s="80" t="s">
        <v>1639</v>
      </c>
      <c r="B480" s="80" t="s">
        <v>1164</v>
      </c>
      <c r="C480" s="80" t="s">
        <v>1155</v>
      </c>
    </row>
    <row r="481" spans="1:3" x14ac:dyDescent="0.2">
      <c r="A481" s="80" t="s">
        <v>1640</v>
      </c>
      <c r="B481" s="80" t="s">
        <v>1638</v>
      </c>
      <c r="C481" s="80" t="s">
        <v>1155</v>
      </c>
    </row>
    <row r="482" spans="1:3" x14ac:dyDescent="0.2">
      <c r="A482" s="80" t="s">
        <v>1641</v>
      </c>
      <c r="B482" s="80" t="s">
        <v>1638</v>
      </c>
      <c r="C482" s="80" t="s">
        <v>1113</v>
      </c>
    </row>
    <row r="483" spans="1:3" x14ac:dyDescent="0.2">
      <c r="A483" s="80" t="s">
        <v>1642</v>
      </c>
      <c r="B483" s="80" t="s">
        <v>1124</v>
      </c>
      <c r="C483" s="80" t="s">
        <v>1110</v>
      </c>
    </row>
    <row r="484" spans="1:3" x14ac:dyDescent="0.2">
      <c r="A484" s="80" t="s">
        <v>1643</v>
      </c>
      <c r="B484" s="80" t="s">
        <v>1223</v>
      </c>
      <c r="C484" s="80" t="s">
        <v>1110</v>
      </c>
    </row>
    <row r="485" spans="1:3" x14ac:dyDescent="0.2">
      <c r="A485" s="80" t="s">
        <v>1644</v>
      </c>
      <c r="B485" s="80" t="s">
        <v>1162</v>
      </c>
      <c r="C485" s="80" t="s">
        <v>1110</v>
      </c>
    </row>
    <row r="486" spans="1:3" x14ac:dyDescent="0.2">
      <c r="A486" s="80" t="s">
        <v>1645</v>
      </c>
      <c r="B486" s="80" t="s">
        <v>1153</v>
      </c>
      <c r="C486" s="80" t="s">
        <v>1110</v>
      </c>
    </row>
    <row r="487" spans="1:3" x14ac:dyDescent="0.2">
      <c r="A487" s="80" t="s">
        <v>1646</v>
      </c>
      <c r="B487" s="80" t="s">
        <v>1162</v>
      </c>
      <c r="C487" s="80" t="s">
        <v>1155</v>
      </c>
    </row>
    <row r="488" spans="1:3" x14ac:dyDescent="0.2">
      <c r="A488" s="80" t="s">
        <v>1647</v>
      </c>
      <c r="B488" s="80" t="s">
        <v>1242</v>
      </c>
      <c r="C488" s="80" t="s">
        <v>1155</v>
      </c>
    </row>
    <row r="489" spans="1:3" x14ac:dyDescent="0.2">
      <c r="A489" s="80" t="s">
        <v>1648</v>
      </c>
      <c r="B489" s="80" t="s">
        <v>1242</v>
      </c>
      <c r="C489" s="80" t="s">
        <v>1155</v>
      </c>
    </row>
    <row r="490" spans="1:3" x14ac:dyDescent="0.2">
      <c r="A490" s="80" t="s">
        <v>1649</v>
      </c>
      <c r="B490" s="80" t="s">
        <v>1374</v>
      </c>
      <c r="C490" s="80" t="s">
        <v>1110</v>
      </c>
    </row>
    <row r="491" spans="1:3" x14ac:dyDescent="0.2">
      <c r="A491" s="80" t="s">
        <v>1650</v>
      </c>
      <c r="B491" s="80" t="s">
        <v>1603</v>
      </c>
      <c r="C491" s="80" t="s">
        <v>1113</v>
      </c>
    </row>
    <row r="492" spans="1:3" x14ac:dyDescent="0.2">
      <c r="A492" s="80" t="s">
        <v>1651</v>
      </c>
      <c r="B492" s="80" t="s">
        <v>1145</v>
      </c>
      <c r="C492" s="80" t="s">
        <v>1110</v>
      </c>
    </row>
    <row r="493" spans="1:3" x14ac:dyDescent="0.2">
      <c r="A493" s="80" t="s">
        <v>1652</v>
      </c>
      <c r="B493" s="80" t="s">
        <v>1427</v>
      </c>
      <c r="C493" s="80" t="s">
        <v>1110</v>
      </c>
    </row>
    <row r="494" spans="1:3" x14ac:dyDescent="0.2">
      <c r="A494" s="80" t="s">
        <v>1653</v>
      </c>
      <c r="B494" s="80" t="s">
        <v>1153</v>
      </c>
      <c r="C494" s="80" t="s">
        <v>1110</v>
      </c>
    </row>
    <row r="495" spans="1:3" x14ac:dyDescent="0.2">
      <c r="A495" s="80" t="s">
        <v>1654</v>
      </c>
      <c r="B495" s="80" t="s">
        <v>1238</v>
      </c>
      <c r="C495" s="80" t="s">
        <v>1110</v>
      </c>
    </row>
    <row r="496" spans="1:3" x14ac:dyDescent="0.2">
      <c r="A496" s="80" t="s">
        <v>1655</v>
      </c>
      <c r="B496" s="80" t="s">
        <v>256</v>
      </c>
      <c r="C496" s="80" t="s">
        <v>1110</v>
      </c>
    </row>
    <row r="497" spans="1:3" x14ac:dyDescent="0.2">
      <c r="A497" s="80" t="s">
        <v>1656</v>
      </c>
      <c r="B497" s="80" t="s">
        <v>1139</v>
      </c>
      <c r="C497" s="80" t="s">
        <v>1110</v>
      </c>
    </row>
    <row r="498" spans="1:3" x14ac:dyDescent="0.2">
      <c r="A498" s="80" t="s">
        <v>1657</v>
      </c>
      <c r="B498" s="80" t="s">
        <v>1126</v>
      </c>
      <c r="C498" s="80" t="s">
        <v>1155</v>
      </c>
    </row>
    <row r="499" spans="1:3" x14ac:dyDescent="0.2">
      <c r="A499" s="80" t="s">
        <v>1658</v>
      </c>
      <c r="B499" s="80" t="s">
        <v>1164</v>
      </c>
      <c r="C499" s="80" t="s">
        <v>1155</v>
      </c>
    </row>
    <row r="500" spans="1:3" x14ac:dyDescent="0.2">
      <c r="A500" s="80" t="s">
        <v>1659</v>
      </c>
      <c r="B500" s="80" t="s">
        <v>1143</v>
      </c>
      <c r="C500" s="80" t="s">
        <v>1110</v>
      </c>
    </row>
    <row r="501" spans="1:3" x14ac:dyDescent="0.2">
      <c r="A501" s="80" t="s">
        <v>1660</v>
      </c>
      <c r="B501" s="80" t="s">
        <v>1116</v>
      </c>
      <c r="C501" s="80" t="s">
        <v>1110</v>
      </c>
    </row>
    <row r="502" spans="1:3" x14ac:dyDescent="0.2">
      <c r="A502" s="80" t="s">
        <v>1661</v>
      </c>
      <c r="B502" s="80" t="s">
        <v>1242</v>
      </c>
      <c r="C502" s="80" t="s">
        <v>1155</v>
      </c>
    </row>
    <row r="503" spans="1:3" x14ac:dyDescent="0.2">
      <c r="A503" s="80" t="s">
        <v>1662</v>
      </c>
      <c r="B503" s="80" t="s">
        <v>1162</v>
      </c>
      <c r="C503" s="80" t="s">
        <v>1110</v>
      </c>
    </row>
    <row r="504" spans="1:3" x14ac:dyDescent="0.2">
      <c r="A504" s="80" t="s">
        <v>1663</v>
      </c>
      <c r="B504" s="80" t="s">
        <v>1164</v>
      </c>
      <c r="C504" s="80" t="s">
        <v>1155</v>
      </c>
    </row>
    <row r="505" spans="1:3" x14ac:dyDescent="0.2">
      <c r="A505" s="80" t="s">
        <v>1664</v>
      </c>
      <c r="B505" s="80" t="s">
        <v>1173</v>
      </c>
      <c r="C505" s="80" t="s">
        <v>1110</v>
      </c>
    </row>
    <row r="506" spans="1:3" x14ac:dyDescent="0.2">
      <c r="A506" s="80" t="s">
        <v>1665</v>
      </c>
      <c r="B506" s="80" t="s">
        <v>1167</v>
      </c>
      <c r="C506" s="80" t="s">
        <v>1110</v>
      </c>
    </row>
    <row r="507" spans="1:3" x14ac:dyDescent="0.2">
      <c r="A507" s="80" t="s">
        <v>1666</v>
      </c>
      <c r="B507" s="80" t="s">
        <v>1171</v>
      </c>
      <c r="C507" s="80" t="s">
        <v>1110</v>
      </c>
    </row>
    <row r="508" spans="1:3" x14ac:dyDescent="0.2">
      <c r="A508" s="80" t="s">
        <v>1667</v>
      </c>
      <c r="B508" s="80" t="s">
        <v>1171</v>
      </c>
      <c r="C508" s="80" t="s">
        <v>1110</v>
      </c>
    </row>
    <row r="509" spans="1:3" x14ac:dyDescent="0.2">
      <c r="A509" s="80" t="s">
        <v>1668</v>
      </c>
      <c r="B509" s="80" t="s">
        <v>1196</v>
      </c>
      <c r="C509" s="80" t="s">
        <v>1110</v>
      </c>
    </row>
    <row r="510" spans="1:3" x14ac:dyDescent="0.2">
      <c r="A510" s="80" t="s">
        <v>1669</v>
      </c>
      <c r="B510" s="80" t="s">
        <v>256</v>
      </c>
      <c r="C510" s="80" t="s">
        <v>1155</v>
      </c>
    </row>
    <row r="511" spans="1:3" x14ac:dyDescent="0.2">
      <c r="A511" s="80" t="s">
        <v>1670</v>
      </c>
      <c r="B511" s="80" t="s">
        <v>1193</v>
      </c>
      <c r="C511" s="80" t="s">
        <v>1155</v>
      </c>
    </row>
    <row r="512" spans="1:3" x14ac:dyDescent="0.2">
      <c r="A512" s="80" t="s">
        <v>1671</v>
      </c>
      <c r="B512" s="80" t="s">
        <v>1193</v>
      </c>
      <c r="C512" s="80" t="s">
        <v>1113</v>
      </c>
    </row>
    <row r="513" spans="1:3" x14ac:dyDescent="0.2">
      <c r="A513" s="80" t="s">
        <v>1672</v>
      </c>
      <c r="B513" s="80" t="s">
        <v>1193</v>
      </c>
      <c r="C513" s="80" t="s">
        <v>1110</v>
      </c>
    </row>
    <row r="514" spans="1:3" x14ac:dyDescent="0.2">
      <c r="A514" s="80" t="s">
        <v>1673</v>
      </c>
      <c r="B514" s="80" t="s">
        <v>1143</v>
      </c>
      <c r="C514" s="80" t="s">
        <v>1110</v>
      </c>
    </row>
    <row r="515" spans="1:3" x14ac:dyDescent="0.2">
      <c r="A515" s="80" t="s">
        <v>1674</v>
      </c>
      <c r="B515" s="80" t="s">
        <v>1126</v>
      </c>
      <c r="C515" s="80" t="s">
        <v>1155</v>
      </c>
    </row>
    <row r="516" spans="1:3" x14ac:dyDescent="0.2">
      <c r="A516" s="80" t="s">
        <v>1675</v>
      </c>
      <c r="B516" s="80" t="s">
        <v>1126</v>
      </c>
      <c r="C516" s="80" t="s">
        <v>1110</v>
      </c>
    </row>
    <row r="517" spans="1:3" x14ac:dyDescent="0.2">
      <c r="A517" s="80" t="s">
        <v>1676</v>
      </c>
      <c r="B517" s="80" t="s">
        <v>1120</v>
      </c>
      <c r="C517" s="80" t="s">
        <v>1110</v>
      </c>
    </row>
    <row r="518" spans="1:3" x14ac:dyDescent="0.2">
      <c r="A518" s="80" t="s">
        <v>1677</v>
      </c>
      <c r="B518" s="80" t="s">
        <v>1203</v>
      </c>
      <c r="C518" s="80" t="s">
        <v>1110</v>
      </c>
    </row>
    <row r="519" spans="1:3" x14ac:dyDescent="0.2">
      <c r="A519" s="80" t="s">
        <v>1678</v>
      </c>
      <c r="B519" s="80" t="s">
        <v>1374</v>
      </c>
      <c r="C519" s="80" t="s">
        <v>1110</v>
      </c>
    </row>
    <row r="520" spans="1:3" x14ac:dyDescent="0.2">
      <c r="A520" s="80" t="s">
        <v>1679</v>
      </c>
      <c r="B520" s="80" t="s">
        <v>1680</v>
      </c>
      <c r="C520" s="80" t="s">
        <v>1110</v>
      </c>
    </row>
    <row r="521" spans="1:3" x14ac:dyDescent="0.2">
      <c r="A521" s="80" t="s">
        <v>1681</v>
      </c>
      <c r="B521" s="80" t="s">
        <v>1112</v>
      </c>
      <c r="C521" s="80" t="s">
        <v>1113</v>
      </c>
    </row>
    <row r="522" spans="1:3" x14ac:dyDescent="0.2">
      <c r="A522" s="80" t="s">
        <v>1682</v>
      </c>
      <c r="B522" s="80" t="s">
        <v>1130</v>
      </c>
      <c r="C522" s="80" t="s">
        <v>1110</v>
      </c>
    </row>
    <row r="523" spans="1:3" x14ac:dyDescent="0.2">
      <c r="A523" s="80" t="s">
        <v>1683</v>
      </c>
      <c r="B523" s="80" t="s">
        <v>1118</v>
      </c>
      <c r="C523" s="80" t="s">
        <v>1155</v>
      </c>
    </row>
    <row r="524" spans="1:3" x14ac:dyDescent="0.2">
      <c r="A524" s="80" t="s">
        <v>1684</v>
      </c>
      <c r="B524" s="80" t="s">
        <v>1164</v>
      </c>
      <c r="C524" s="80" t="s">
        <v>1155</v>
      </c>
    </row>
    <row r="525" spans="1:3" x14ac:dyDescent="0.2">
      <c r="A525" s="80" t="s">
        <v>1685</v>
      </c>
      <c r="B525" s="80" t="s">
        <v>1193</v>
      </c>
      <c r="C525" s="80" t="s">
        <v>1110</v>
      </c>
    </row>
    <row r="526" spans="1:3" x14ac:dyDescent="0.2">
      <c r="A526" s="80" t="s">
        <v>1686</v>
      </c>
      <c r="B526" s="80" t="s">
        <v>256</v>
      </c>
      <c r="C526" s="80" t="s">
        <v>1110</v>
      </c>
    </row>
    <row r="527" spans="1:3" x14ac:dyDescent="0.2">
      <c r="A527" s="80" t="s">
        <v>1687</v>
      </c>
      <c r="B527" s="80" t="s">
        <v>1158</v>
      </c>
      <c r="C527" s="80" t="s">
        <v>1110</v>
      </c>
    </row>
    <row r="528" spans="1:3" x14ac:dyDescent="0.2">
      <c r="A528" s="80" t="s">
        <v>1688</v>
      </c>
      <c r="B528" s="80" t="s">
        <v>1130</v>
      </c>
      <c r="C528" s="80" t="s">
        <v>1113</v>
      </c>
    </row>
    <row r="529" spans="1:3" x14ac:dyDescent="0.2">
      <c r="A529" s="80" t="s">
        <v>1689</v>
      </c>
      <c r="B529" s="80" t="s">
        <v>1128</v>
      </c>
      <c r="C529" s="80" t="s">
        <v>1155</v>
      </c>
    </row>
    <row r="530" spans="1:3" x14ac:dyDescent="0.2">
      <c r="A530" s="80" t="s">
        <v>1690</v>
      </c>
      <c r="B530" s="80" t="s">
        <v>1135</v>
      </c>
      <c r="C530" s="80" t="s">
        <v>1110</v>
      </c>
    </row>
    <row r="531" spans="1:3" x14ac:dyDescent="0.2">
      <c r="A531" s="80" t="s">
        <v>1691</v>
      </c>
      <c r="B531" s="80" t="s">
        <v>1128</v>
      </c>
      <c r="C531" s="80" t="s">
        <v>1110</v>
      </c>
    </row>
    <row r="532" spans="1:3" x14ac:dyDescent="0.2">
      <c r="A532" s="80" t="s">
        <v>1692</v>
      </c>
      <c r="B532" s="80" t="s">
        <v>1128</v>
      </c>
      <c r="C532" s="80" t="s">
        <v>1113</v>
      </c>
    </row>
    <row r="533" spans="1:3" x14ac:dyDescent="0.2">
      <c r="A533" s="80" t="s">
        <v>1693</v>
      </c>
      <c r="B533" s="80" t="s">
        <v>1242</v>
      </c>
      <c r="C533" s="80" t="s">
        <v>1155</v>
      </c>
    </row>
    <row r="534" spans="1:3" x14ac:dyDescent="0.2">
      <c r="A534" s="80" t="s">
        <v>1694</v>
      </c>
      <c r="B534" s="80" t="s">
        <v>1162</v>
      </c>
      <c r="C534" s="80" t="s">
        <v>1155</v>
      </c>
    </row>
    <row r="535" spans="1:3" x14ac:dyDescent="0.2">
      <c r="A535" s="80" t="s">
        <v>1695</v>
      </c>
      <c r="B535" s="80" t="s">
        <v>1118</v>
      </c>
      <c r="C535" s="80" t="s">
        <v>1110</v>
      </c>
    </row>
    <row r="536" spans="1:3" x14ac:dyDescent="0.2">
      <c r="A536" s="80" t="s">
        <v>1696</v>
      </c>
      <c r="B536" s="80" t="s">
        <v>1196</v>
      </c>
      <c r="C536" s="80" t="s">
        <v>1110</v>
      </c>
    </row>
    <row r="537" spans="1:3" x14ac:dyDescent="0.2">
      <c r="A537" s="80" t="s">
        <v>1697</v>
      </c>
      <c r="B537" s="80" t="s">
        <v>1109</v>
      </c>
      <c r="C537" s="80" t="s">
        <v>1155</v>
      </c>
    </row>
    <row r="538" spans="1:3" x14ac:dyDescent="0.2">
      <c r="A538" s="80" t="s">
        <v>1698</v>
      </c>
      <c r="B538" s="80" t="s">
        <v>1109</v>
      </c>
      <c r="C538" s="80" t="s">
        <v>1110</v>
      </c>
    </row>
    <row r="539" spans="1:3" x14ac:dyDescent="0.2">
      <c r="A539" s="80" t="s">
        <v>1699</v>
      </c>
      <c r="B539" s="80" t="s">
        <v>1335</v>
      </c>
      <c r="C539" s="80" t="s">
        <v>1113</v>
      </c>
    </row>
    <row r="540" spans="1:3" x14ac:dyDescent="0.2">
      <c r="A540" s="80" t="s">
        <v>1700</v>
      </c>
      <c r="B540" s="80" t="s">
        <v>1128</v>
      </c>
      <c r="C540" s="80" t="s">
        <v>1113</v>
      </c>
    </row>
    <row r="541" spans="1:3" x14ac:dyDescent="0.2">
      <c r="A541" s="80" t="s">
        <v>1701</v>
      </c>
      <c r="B541" s="80" t="s">
        <v>1109</v>
      </c>
      <c r="C541" s="80" t="s">
        <v>1113</v>
      </c>
    </row>
    <row r="542" spans="1:3" x14ac:dyDescent="0.2">
      <c r="A542" s="80" t="s">
        <v>1702</v>
      </c>
      <c r="B542" s="80" t="s">
        <v>1162</v>
      </c>
      <c r="C542" s="80" t="s">
        <v>1155</v>
      </c>
    </row>
    <row r="543" spans="1:3" x14ac:dyDescent="0.2">
      <c r="A543" s="80" t="s">
        <v>1703</v>
      </c>
      <c r="B543" s="80" t="s">
        <v>251</v>
      </c>
      <c r="C543" s="80" t="s">
        <v>1110</v>
      </c>
    </row>
    <row r="544" spans="1:3" ht="15" x14ac:dyDescent="0.25">
      <c r="A544" s="82" t="s">
        <v>1704</v>
      </c>
      <c r="B544" s="80" t="s">
        <v>1705</v>
      </c>
      <c r="C544" s="80" t="s">
        <v>1113</v>
      </c>
    </row>
    <row r="545" spans="1:3" ht="15" x14ac:dyDescent="0.25">
      <c r="A545" s="82" t="s">
        <v>1706</v>
      </c>
      <c r="B545" s="80" t="s">
        <v>1118</v>
      </c>
      <c r="C545" s="80" t="s">
        <v>1113</v>
      </c>
    </row>
    <row r="546" spans="1:3" x14ac:dyDescent="0.2">
      <c r="A546" s="80" t="s">
        <v>1707</v>
      </c>
      <c r="B546" s="80" t="s">
        <v>1173</v>
      </c>
      <c r="C546" s="80" t="s">
        <v>1110</v>
      </c>
    </row>
    <row r="547" spans="1:3" x14ac:dyDescent="0.2">
      <c r="A547" s="80" t="s">
        <v>1708</v>
      </c>
      <c r="B547" s="80" t="s">
        <v>1203</v>
      </c>
      <c r="C547" s="80" t="s">
        <v>1110</v>
      </c>
    </row>
    <row r="548" spans="1:3" x14ac:dyDescent="0.2">
      <c r="A548" s="80" t="s">
        <v>1709</v>
      </c>
      <c r="B548" s="80" t="s">
        <v>1173</v>
      </c>
      <c r="C548" s="80" t="s">
        <v>1110</v>
      </c>
    </row>
    <row r="549" spans="1:3" x14ac:dyDescent="0.2">
      <c r="A549" s="80" t="s">
        <v>1710</v>
      </c>
      <c r="B549" s="80" t="s">
        <v>1162</v>
      </c>
      <c r="C549" s="80" t="s">
        <v>1110</v>
      </c>
    </row>
    <row r="550" spans="1:3" x14ac:dyDescent="0.2">
      <c r="A550" s="80" t="s">
        <v>1711</v>
      </c>
      <c r="B550" s="80" t="s">
        <v>1173</v>
      </c>
      <c r="C550" s="80" t="s">
        <v>1110</v>
      </c>
    </row>
    <row r="551" spans="1:3" x14ac:dyDescent="0.2">
      <c r="A551" s="80" t="s">
        <v>1712</v>
      </c>
      <c r="B551" s="80" t="s">
        <v>1223</v>
      </c>
      <c r="C551" s="80" t="s">
        <v>1155</v>
      </c>
    </row>
    <row r="552" spans="1:3" x14ac:dyDescent="0.2">
      <c r="A552" s="80" t="s">
        <v>1713</v>
      </c>
      <c r="B552" s="80" t="s">
        <v>1714</v>
      </c>
      <c r="C552" s="80" t="s">
        <v>1113</v>
      </c>
    </row>
    <row r="553" spans="1:3" x14ac:dyDescent="0.2">
      <c r="A553" s="80" t="s">
        <v>1715</v>
      </c>
      <c r="B553" s="80" t="s">
        <v>1173</v>
      </c>
      <c r="C553" s="80" t="s">
        <v>1110</v>
      </c>
    </row>
    <row r="554" spans="1:3" x14ac:dyDescent="0.2">
      <c r="A554" s="80" t="s">
        <v>1716</v>
      </c>
      <c r="B554" s="80" t="s">
        <v>1171</v>
      </c>
      <c r="C554" s="80" t="s">
        <v>1110</v>
      </c>
    </row>
    <row r="555" spans="1:3" x14ac:dyDescent="0.2">
      <c r="A555" s="80" t="s">
        <v>1717</v>
      </c>
      <c r="B555" s="80" t="s">
        <v>1167</v>
      </c>
      <c r="C555" s="80" t="s">
        <v>1110</v>
      </c>
    </row>
    <row r="556" spans="1:3" x14ac:dyDescent="0.2">
      <c r="A556" s="80" t="s">
        <v>1718</v>
      </c>
      <c r="B556" s="80" t="s">
        <v>1223</v>
      </c>
      <c r="C556" s="80" t="s">
        <v>1110</v>
      </c>
    </row>
    <row r="557" spans="1:3" x14ac:dyDescent="0.2">
      <c r="A557" s="80" t="s">
        <v>1719</v>
      </c>
      <c r="B557" s="80" t="s">
        <v>1145</v>
      </c>
      <c r="C557" s="80" t="s">
        <v>1110</v>
      </c>
    </row>
    <row r="558" spans="1:3" x14ac:dyDescent="0.2">
      <c r="A558" s="80" t="s">
        <v>1720</v>
      </c>
      <c r="B558" s="80" t="s">
        <v>1171</v>
      </c>
      <c r="C558" s="80" t="s">
        <v>1155</v>
      </c>
    </row>
    <row r="559" spans="1:3" x14ac:dyDescent="0.2">
      <c r="A559" s="80" t="s">
        <v>1721</v>
      </c>
      <c r="B559" s="80" t="s">
        <v>1112</v>
      </c>
      <c r="C559" s="80" t="s">
        <v>1110</v>
      </c>
    </row>
    <row r="560" spans="1:3" x14ac:dyDescent="0.2">
      <c r="A560" s="80" t="s">
        <v>1722</v>
      </c>
      <c r="B560" s="80" t="s">
        <v>1171</v>
      </c>
      <c r="C560" s="80" t="s">
        <v>1110</v>
      </c>
    </row>
    <row r="561" spans="1:3" x14ac:dyDescent="0.2">
      <c r="A561" s="80" t="s">
        <v>1723</v>
      </c>
      <c r="B561" s="80" t="s">
        <v>1171</v>
      </c>
      <c r="C561" s="80" t="s">
        <v>1110</v>
      </c>
    </row>
    <row r="562" spans="1:3" x14ac:dyDescent="0.2">
      <c r="A562" s="80" t="s">
        <v>1724</v>
      </c>
      <c r="B562" s="80" t="s">
        <v>1173</v>
      </c>
      <c r="C562" s="80" t="s">
        <v>1110</v>
      </c>
    </row>
    <row r="563" spans="1:3" x14ac:dyDescent="0.2">
      <c r="A563" s="80" t="s">
        <v>1725</v>
      </c>
      <c r="B563" s="80" t="s">
        <v>1109</v>
      </c>
      <c r="C563" s="80" t="s">
        <v>1110</v>
      </c>
    </row>
    <row r="564" spans="1:3" x14ac:dyDescent="0.2">
      <c r="A564" s="80" t="s">
        <v>1726</v>
      </c>
      <c r="B564" s="80" t="s">
        <v>256</v>
      </c>
      <c r="C564" s="80" t="s">
        <v>1110</v>
      </c>
    </row>
    <row r="565" spans="1:3" x14ac:dyDescent="0.2">
      <c r="A565" s="80" t="s">
        <v>1727</v>
      </c>
      <c r="B565" s="80" t="s">
        <v>1158</v>
      </c>
      <c r="C565" s="80" t="s">
        <v>1110</v>
      </c>
    </row>
    <row r="566" spans="1:3" x14ac:dyDescent="0.2">
      <c r="A566" s="80" t="s">
        <v>1728</v>
      </c>
      <c r="B566" s="80" t="s">
        <v>1162</v>
      </c>
      <c r="C566" s="80" t="s">
        <v>1110</v>
      </c>
    </row>
    <row r="567" spans="1:3" x14ac:dyDescent="0.2">
      <c r="A567" s="80" t="s">
        <v>1729</v>
      </c>
      <c r="B567" s="80" t="s">
        <v>1203</v>
      </c>
      <c r="C567" s="80" t="s">
        <v>1110</v>
      </c>
    </row>
    <row r="568" spans="1:3" x14ac:dyDescent="0.2">
      <c r="A568" s="80" t="s">
        <v>1730</v>
      </c>
      <c r="B568" s="80" t="s">
        <v>1118</v>
      </c>
      <c r="C568" s="80" t="s">
        <v>1110</v>
      </c>
    </row>
    <row r="569" spans="1:3" x14ac:dyDescent="0.2">
      <c r="A569" s="80" t="s">
        <v>1731</v>
      </c>
      <c r="B569" s="80" t="s">
        <v>1118</v>
      </c>
      <c r="C569" s="80" t="s">
        <v>1155</v>
      </c>
    </row>
    <row r="570" spans="1:3" x14ac:dyDescent="0.2">
      <c r="A570" s="80" t="s">
        <v>1732</v>
      </c>
      <c r="B570" s="80" t="s">
        <v>1382</v>
      </c>
      <c r="C570" s="80" t="s">
        <v>1110</v>
      </c>
    </row>
    <row r="571" spans="1:3" x14ac:dyDescent="0.2">
      <c r="A571" s="80" t="s">
        <v>1733</v>
      </c>
      <c r="B571" s="80" t="s">
        <v>1130</v>
      </c>
      <c r="C571" s="80" t="s">
        <v>1110</v>
      </c>
    </row>
    <row r="572" spans="1:3" x14ac:dyDescent="0.2">
      <c r="A572" s="80" t="s">
        <v>1734</v>
      </c>
      <c r="B572" s="80" t="s">
        <v>1109</v>
      </c>
      <c r="C572" s="80" t="s">
        <v>1110</v>
      </c>
    </row>
    <row r="573" spans="1:3" x14ac:dyDescent="0.2">
      <c r="A573" s="80" t="s">
        <v>1735</v>
      </c>
      <c r="B573" s="80" t="s">
        <v>1223</v>
      </c>
      <c r="C573" s="80" t="s">
        <v>1110</v>
      </c>
    </row>
    <row r="574" spans="1:3" x14ac:dyDescent="0.2">
      <c r="A574" s="80" t="s">
        <v>1736</v>
      </c>
      <c r="B574" s="80" t="s">
        <v>1118</v>
      </c>
      <c r="C574" s="80" t="s">
        <v>1110</v>
      </c>
    </row>
    <row r="575" spans="1:3" x14ac:dyDescent="0.2">
      <c r="A575" s="80" t="s">
        <v>1737</v>
      </c>
      <c r="B575" s="80" t="s">
        <v>1109</v>
      </c>
      <c r="C575" s="80" t="s">
        <v>1110</v>
      </c>
    </row>
    <row r="576" spans="1:3" x14ac:dyDescent="0.2">
      <c r="A576" s="80" t="s">
        <v>1738</v>
      </c>
      <c r="B576" s="80" t="s">
        <v>1603</v>
      </c>
      <c r="C576" s="80" t="s">
        <v>1113</v>
      </c>
    </row>
    <row r="577" spans="1:3" x14ac:dyDescent="0.2">
      <c r="A577" s="80" t="s">
        <v>1739</v>
      </c>
      <c r="B577" s="80" t="s">
        <v>1128</v>
      </c>
      <c r="C577" s="80" t="s">
        <v>1155</v>
      </c>
    </row>
    <row r="578" spans="1:3" x14ac:dyDescent="0.2">
      <c r="A578" s="80" t="s">
        <v>1740</v>
      </c>
      <c r="B578" s="80" t="s">
        <v>1741</v>
      </c>
      <c r="C578" s="80" t="s">
        <v>1113</v>
      </c>
    </row>
    <row r="579" spans="1:3" x14ac:dyDescent="0.2">
      <c r="A579" s="80" t="s">
        <v>1742</v>
      </c>
      <c r="B579" s="80" t="s">
        <v>1164</v>
      </c>
      <c r="C579" s="80" t="s">
        <v>1155</v>
      </c>
    </row>
    <row r="580" spans="1:3" x14ac:dyDescent="0.2">
      <c r="A580" s="80" t="s">
        <v>1743</v>
      </c>
      <c r="B580" s="80" t="s">
        <v>1164</v>
      </c>
      <c r="C580" s="80" t="s">
        <v>1113</v>
      </c>
    </row>
    <row r="581" spans="1:3" x14ac:dyDescent="0.2">
      <c r="A581" s="80" t="s">
        <v>1744</v>
      </c>
      <c r="B581" s="80" t="s">
        <v>1338</v>
      </c>
      <c r="C581" s="80" t="s">
        <v>1155</v>
      </c>
    </row>
    <row r="582" spans="1:3" x14ac:dyDescent="0.2">
      <c r="A582" s="80" t="s">
        <v>1745</v>
      </c>
      <c r="B582" s="80" t="s">
        <v>1135</v>
      </c>
      <c r="C582" s="80" t="s">
        <v>1113</v>
      </c>
    </row>
    <row r="583" spans="1:3" x14ac:dyDescent="0.2">
      <c r="A583" s="80" t="s">
        <v>1746</v>
      </c>
      <c r="B583" s="80" t="s">
        <v>1164</v>
      </c>
      <c r="C583" s="80" t="s">
        <v>1155</v>
      </c>
    </row>
    <row r="584" spans="1:3" x14ac:dyDescent="0.2">
      <c r="A584" s="80" t="s">
        <v>1747</v>
      </c>
      <c r="B584" s="80" t="s">
        <v>1164</v>
      </c>
      <c r="C584" s="80" t="s">
        <v>1155</v>
      </c>
    </row>
    <row r="585" spans="1:3" x14ac:dyDescent="0.2">
      <c r="A585" s="80" t="s">
        <v>1748</v>
      </c>
      <c r="B585" s="80" t="s">
        <v>1137</v>
      </c>
      <c r="C585" s="80" t="s">
        <v>1110</v>
      </c>
    </row>
    <row r="586" spans="1:3" x14ac:dyDescent="0.2">
      <c r="A586" s="80" t="s">
        <v>1749</v>
      </c>
      <c r="B586" s="80" t="s">
        <v>1145</v>
      </c>
      <c r="C586" s="80" t="s">
        <v>1110</v>
      </c>
    </row>
    <row r="587" spans="1:3" x14ac:dyDescent="0.2">
      <c r="A587" s="80" t="s">
        <v>1750</v>
      </c>
      <c r="B587" s="80" t="s">
        <v>1153</v>
      </c>
      <c r="C587" s="80" t="s">
        <v>1110</v>
      </c>
    </row>
    <row r="588" spans="1:3" x14ac:dyDescent="0.2">
      <c r="A588" s="80" t="s">
        <v>1751</v>
      </c>
      <c r="B588" s="80" t="s">
        <v>1141</v>
      </c>
      <c r="C588" s="80" t="s">
        <v>1110</v>
      </c>
    </row>
    <row r="589" spans="1:3" x14ac:dyDescent="0.2">
      <c r="A589" s="80" t="s">
        <v>1752</v>
      </c>
      <c r="B589" s="80" t="s">
        <v>1124</v>
      </c>
      <c r="C589" s="80" t="s">
        <v>1110</v>
      </c>
    </row>
    <row r="590" spans="1:3" x14ac:dyDescent="0.2">
      <c r="A590" s="80" t="s">
        <v>1753</v>
      </c>
      <c r="B590" s="80" t="s">
        <v>1226</v>
      </c>
      <c r="C590" s="80" t="s">
        <v>1110</v>
      </c>
    </row>
    <row r="591" spans="1:3" x14ac:dyDescent="0.2">
      <c r="A591" s="80" t="s">
        <v>1754</v>
      </c>
      <c r="B591" s="80" t="s">
        <v>1128</v>
      </c>
      <c r="C591" s="80" t="s">
        <v>1110</v>
      </c>
    </row>
    <row r="592" spans="1:3" x14ac:dyDescent="0.2">
      <c r="A592" s="80" t="s">
        <v>1755</v>
      </c>
      <c r="B592" s="80" t="s">
        <v>1122</v>
      </c>
      <c r="C592" s="80" t="s">
        <v>1110</v>
      </c>
    </row>
    <row r="593" spans="1:3" x14ac:dyDescent="0.2">
      <c r="A593" s="80" t="s">
        <v>1756</v>
      </c>
      <c r="B593" s="80" t="s">
        <v>1164</v>
      </c>
      <c r="C593" s="80" t="s">
        <v>1155</v>
      </c>
    </row>
    <row r="594" spans="1:3" x14ac:dyDescent="0.2">
      <c r="A594" s="80" t="s">
        <v>1757</v>
      </c>
      <c r="B594" s="80" t="s">
        <v>1638</v>
      </c>
      <c r="C594" s="80" t="s">
        <v>1110</v>
      </c>
    </row>
    <row r="595" spans="1:3" x14ac:dyDescent="0.2">
      <c r="A595" s="80" t="s">
        <v>1758</v>
      </c>
      <c r="B595" s="80" t="s">
        <v>1143</v>
      </c>
      <c r="C595" s="80" t="s">
        <v>1110</v>
      </c>
    </row>
    <row r="596" spans="1:3" x14ac:dyDescent="0.2">
      <c r="A596" s="80" t="s">
        <v>1759</v>
      </c>
      <c r="B596" s="80" t="s">
        <v>1128</v>
      </c>
      <c r="C596" s="80" t="s">
        <v>1155</v>
      </c>
    </row>
    <row r="597" spans="1:3" x14ac:dyDescent="0.2">
      <c r="A597" s="80" t="s">
        <v>1760</v>
      </c>
      <c r="B597" s="80" t="s">
        <v>1135</v>
      </c>
      <c r="C597" s="80" t="s">
        <v>1155</v>
      </c>
    </row>
    <row r="598" spans="1:3" ht="15" x14ac:dyDescent="0.25">
      <c r="A598" s="82" t="s">
        <v>1761</v>
      </c>
      <c r="B598" s="80" t="s">
        <v>1762</v>
      </c>
      <c r="C598" s="80" t="s">
        <v>1113</v>
      </c>
    </row>
    <row r="599" spans="1:3" x14ac:dyDescent="0.2">
      <c r="A599" s="80" t="s">
        <v>1763</v>
      </c>
      <c r="B599" s="80" t="s">
        <v>1164</v>
      </c>
      <c r="C599" s="80" t="s">
        <v>1155</v>
      </c>
    </row>
    <row r="600" spans="1:3" x14ac:dyDescent="0.2">
      <c r="A600" s="80" t="s">
        <v>1764</v>
      </c>
      <c r="B600" s="80" t="s">
        <v>251</v>
      </c>
      <c r="C600" s="80" t="s">
        <v>1110</v>
      </c>
    </row>
    <row r="601" spans="1:3" x14ac:dyDescent="0.2">
      <c r="A601" s="80" t="s">
        <v>1765</v>
      </c>
      <c r="B601" s="80" t="s">
        <v>1176</v>
      </c>
      <c r="C601" s="80" t="s">
        <v>1110</v>
      </c>
    </row>
    <row r="602" spans="1:3" x14ac:dyDescent="0.2">
      <c r="A602" s="80" t="s">
        <v>1766</v>
      </c>
      <c r="B602" s="80" t="s">
        <v>1223</v>
      </c>
      <c r="C602" s="80" t="s">
        <v>1110</v>
      </c>
    </row>
    <row r="603" spans="1:3" x14ac:dyDescent="0.2">
      <c r="A603" s="80" t="s">
        <v>1767</v>
      </c>
      <c r="B603" s="80" t="s">
        <v>1132</v>
      </c>
      <c r="C603" s="80" t="s">
        <v>1110</v>
      </c>
    </row>
    <row r="604" spans="1:3" x14ac:dyDescent="0.2">
      <c r="A604" s="80" t="s">
        <v>1768</v>
      </c>
      <c r="B604" s="80" t="s">
        <v>1116</v>
      </c>
      <c r="C604" s="80" t="s">
        <v>1110</v>
      </c>
    </row>
    <row r="605" spans="1:3" x14ac:dyDescent="0.2">
      <c r="A605" s="80" t="s">
        <v>1769</v>
      </c>
      <c r="B605" s="80" t="s">
        <v>1112</v>
      </c>
      <c r="C605" s="80" t="s">
        <v>1110</v>
      </c>
    </row>
    <row r="606" spans="1:3" x14ac:dyDescent="0.2">
      <c r="A606" s="80" t="s">
        <v>1770</v>
      </c>
      <c r="B606" s="80" t="s">
        <v>1145</v>
      </c>
      <c r="C606" s="80" t="s">
        <v>1110</v>
      </c>
    </row>
    <row r="607" spans="1:3" x14ac:dyDescent="0.2">
      <c r="A607" s="80" t="s">
        <v>1771</v>
      </c>
      <c r="B607" s="80" t="s">
        <v>1772</v>
      </c>
      <c r="C607" s="80" t="s">
        <v>1113</v>
      </c>
    </row>
    <row r="608" spans="1:3" x14ac:dyDescent="0.2">
      <c r="A608" s="80" t="s">
        <v>1773</v>
      </c>
      <c r="B608" s="80" t="s">
        <v>1109</v>
      </c>
      <c r="C608" s="80" t="s">
        <v>1110</v>
      </c>
    </row>
    <row r="609" spans="1:3" x14ac:dyDescent="0.2">
      <c r="A609" s="80" t="s">
        <v>1774</v>
      </c>
      <c r="B609" s="80" t="s">
        <v>1130</v>
      </c>
      <c r="C609" s="80" t="s">
        <v>1110</v>
      </c>
    </row>
    <row r="610" spans="1:3" x14ac:dyDescent="0.2">
      <c r="A610" s="80" t="s">
        <v>1775</v>
      </c>
      <c r="B610" s="80" t="s">
        <v>1680</v>
      </c>
      <c r="C610" s="80" t="s">
        <v>1110</v>
      </c>
    </row>
    <row r="611" spans="1:3" x14ac:dyDescent="0.2">
      <c r="A611" s="80" t="s">
        <v>1776</v>
      </c>
      <c r="B611" s="80" t="s">
        <v>1139</v>
      </c>
      <c r="C611" s="80" t="s">
        <v>1110</v>
      </c>
    </row>
    <row r="612" spans="1:3" x14ac:dyDescent="0.2">
      <c r="A612" s="80" t="s">
        <v>1777</v>
      </c>
      <c r="B612" s="80" t="s">
        <v>1638</v>
      </c>
      <c r="C612" s="80" t="s">
        <v>1110</v>
      </c>
    </row>
    <row r="613" spans="1:3" x14ac:dyDescent="0.2">
      <c r="A613" s="80" t="s">
        <v>1778</v>
      </c>
      <c r="B613" s="80" t="s">
        <v>1135</v>
      </c>
      <c r="C613" s="80" t="s">
        <v>1110</v>
      </c>
    </row>
    <row r="614" spans="1:3" x14ac:dyDescent="0.2">
      <c r="A614" s="80" t="s">
        <v>1779</v>
      </c>
      <c r="B614" s="80" t="s">
        <v>1128</v>
      </c>
      <c r="C614" s="80" t="s">
        <v>1110</v>
      </c>
    </row>
    <row r="615" spans="1:3" x14ac:dyDescent="0.2">
      <c r="A615" s="80" t="s">
        <v>1780</v>
      </c>
      <c r="B615" s="80" t="s">
        <v>1120</v>
      </c>
      <c r="C615" s="80" t="s">
        <v>1110</v>
      </c>
    </row>
    <row r="616" spans="1:3" x14ac:dyDescent="0.2">
      <c r="A616" s="80" t="s">
        <v>1781</v>
      </c>
      <c r="B616" s="80" t="s">
        <v>1112</v>
      </c>
      <c r="C616" s="80" t="s">
        <v>1110</v>
      </c>
    </row>
    <row r="617" spans="1:3" x14ac:dyDescent="0.2">
      <c r="A617" s="80" t="s">
        <v>1782</v>
      </c>
      <c r="B617" s="80" t="s">
        <v>1137</v>
      </c>
      <c r="C617" s="80" t="s">
        <v>1110</v>
      </c>
    </row>
    <row r="618" spans="1:3" x14ac:dyDescent="0.2">
      <c r="A618" s="80" t="s">
        <v>1783</v>
      </c>
      <c r="B618" s="80" t="s">
        <v>1158</v>
      </c>
      <c r="C618" s="80" t="s">
        <v>1110</v>
      </c>
    </row>
    <row r="619" spans="1:3" x14ac:dyDescent="0.2">
      <c r="A619" s="80" t="s">
        <v>1784</v>
      </c>
      <c r="B619" s="80" t="s">
        <v>1173</v>
      </c>
      <c r="C619" s="80" t="s">
        <v>1110</v>
      </c>
    </row>
    <row r="620" spans="1:3" x14ac:dyDescent="0.2">
      <c r="A620" s="80" t="s">
        <v>1785</v>
      </c>
      <c r="B620" s="80" t="s">
        <v>1132</v>
      </c>
      <c r="C620" s="80" t="s">
        <v>1110</v>
      </c>
    </row>
    <row r="621" spans="1:3" x14ac:dyDescent="0.2">
      <c r="A621" s="80" t="s">
        <v>1786</v>
      </c>
      <c r="B621" s="80" t="s">
        <v>1118</v>
      </c>
      <c r="C621" s="80" t="s">
        <v>1110</v>
      </c>
    </row>
    <row r="622" spans="1:3" x14ac:dyDescent="0.2">
      <c r="A622" s="80" t="s">
        <v>1787</v>
      </c>
      <c r="B622" s="80" t="s">
        <v>1335</v>
      </c>
      <c r="C622" s="80" t="s">
        <v>1113</v>
      </c>
    </row>
    <row r="623" spans="1:3" ht="15" x14ac:dyDescent="0.25">
      <c r="A623" s="82" t="s">
        <v>1788</v>
      </c>
      <c r="B623" s="80" t="s">
        <v>1789</v>
      </c>
      <c r="C623" s="80" t="s">
        <v>1113</v>
      </c>
    </row>
    <row r="624" spans="1:3" x14ac:dyDescent="0.2">
      <c r="A624" s="80" t="s">
        <v>1790</v>
      </c>
      <c r="B624" s="80" t="s">
        <v>1176</v>
      </c>
      <c r="C624" s="80" t="s">
        <v>1110</v>
      </c>
    </row>
    <row r="625" spans="1:3" x14ac:dyDescent="0.2">
      <c r="A625" s="80" t="s">
        <v>1791</v>
      </c>
      <c r="B625" s="80" t="s">
        <v>251</v>
      </c>
      <c r="C625" s="80" t="s">
        <v>1110</v>
      </c>
    </row>
    <row r="626" spans="1:3" x14ac:dyDescent="0.2">
      <c r="A626" s="80" t="s">
        <v>1792</v>
      </c>
      <c r="B626" s="80" t="s">
        <v>1153</v>
      </c>
      <c r="C626" s="80" t="s">
        <v>1110</v>
      </c>
    </row>
    <row r="627" spans="1:3" x14ac:dyDescent="0.2">
      <c r="A627" s="80" t="s">
        <v>1793</v>
      </c>
      <c r="B627" s="80" t="s">
        <v>1226</v>
      </c>
      <c r="C627" s="80" t="s">
        <v>1110</v>
      </c>
    </row>
    <row r="628" spans="1:3" x14ac:dyDescent="0.2">
      <c r="A628" s="80" t="s">
        <v>1794</v>
      </c>
      <c r="B628" s="80" t="s">
        <v>1223</v>
      </c>
      <c r="C628" s="80" t="s">
        <v>1110</v>
      </c>
    </row>
    <row r="629" spans="1:3" x14ac:dyDescent="0.2">
      <c r="A629" s="80" t="s">
        <v>1795</v>
      </c>
      <c r="B629" s="80" t="s">
        <v>1259</v>
      </c>
      <c r="C629" s="80" t="s">
        <v>1110</v>
      </c>
    </row>
    <row r="630" spans="1:3" x14ac:dyDescent="0.2">
      <c r="A630" s="80" t="s">
        <v>1796</v>
      </c>
      <c r="B630" s="80" t="s">
        <v>1128</v>
      </c>
      <c r="C630" s="80" t="s">
        <v>1110</v>
      </c>
    </row>
    <row r="631" spans="1:3" x14ac:dyDescent="0.2">
      <c r="A631" s="80" t="s">
        <v>1797</v>
      </c>
      <c r="B631" s="80" t="s">
        <v>1122</v>
      </c>
      <c r="C631" s="80" t="s">
        <v>1110</v>
      </c>
    </row>
    <row r="632" spans="1:3" x14ac:dyDescent="0.2">
      <c r="A632" s="80" t="s">
        <v>1798</v>
      </c>
      <c r="B632" s="80" t="s">
        <v>1132</v>
      </c>
      <c r="C632" s="80" t="s">
        <v>1110</v>
      </c>
    </row>
    <row r="633" spans="1:3" x14ac:dyDescent="0.2">
      <c r="A633" s="80" t="s">
        <v>1799</v>
      </c>
      <c r="B633" s="80" t="s">
        <v>1139</v>
      </c>
      <c r="C633" s="80" t="s">
        <v>1110</v>
      </c>
    </row>
    <row r="634" spans="1:3" x14ac:dyDescent="0.2">
      <c r="A634" s="80" t="s">
        <v>1800</v>
      </c>
      <c r="B634" s="80" t="s">
        <v>1680</v>
      </c>
      <c r="C634" s="80" t="s">
        <v>1110</v>
      </c>
    </row>
    <row r="635" spans="1:3" x14ac:dyDescent="0.2">
      <c r="A635" s="80" t="s">
        <v>1801</v>
      </c>
      <c r="B635" s="80" t="s">
        <v>1173</v>
      </c>
      <c r="C635" s="80" t="s">
        <v>1110</v>
      </c>
    </row>
    <row r="636" spans="1:3" x14ac:dyDescent="0.2">
      <c r="A636" s="80" t="s">
        <v>1802</v>
      </c>
      <c r="B636" s="80" t="s">
        <v>1126</v>
      </c>
      <c r="C636" s="80" t="s">
        <v>1110</v>
      </c>
    </row>
    <row r="637" spans="1:3" x14ac:dyDescent="0.2">
      <c r="A637" s="80" t="s">
        <v>1803</v>
      </c>
      <c r="B637" s="80" t="s">
        <v>1130</v>
      </c>
      <c r="C637" s="80" t="s">
        <v>1110</v>
      </c>
    </row>
    <row r="638" spans="1:3" x14ac:dyDescent="0.2">
      <c r="A638" s="80" t="s">
        <v>1804</v>
      </c>
      <c r="B638" s="80" t="s">
        <v>1164</v>
      </c>
      <c r="C638" s="80" t="s">
        <v>1113</v>
      </c>
    </row>
    <row r="639" spans="1:3" x14ac:dyDescent="0.2">
      <c r="A639" s="80" t="s">
        <v>1805</v>
      </c>
      <c r="B639" s="80" t="s">
        <v>251</v>
      </c>
      <c r="C639" s="80" t="s">
        <v>1155</v>
      </c>
    </row>
    <row r="640" spans="1:3" x14ac:dyDescent="0.2">
      <c r="A640" s="80" t="s">
        <v>1806</v>
      </c>
      <c r="B640" s="80" t="s">
        <v>1135</v>
      </c>
      <c r="C640" s="80" t="s">
        <v>1155</v>
      </c>
    </row>
    <row r="641" spans="1:3" x14ac:dyDescent="0.2">
      <c r="A641" s="80" t="s">
        <v>1807</v>
      </c>
      <c r="B641" s="80" t="s">
        <v>1162</v>
      </c>
      <c r="C641" s="80" t="s">
        <v>1110</v>
      </c>
    </row>
    <row r="642" spans="1:3" x14ac:dyDescent="0.2">
      <c r="A642" s="80" t="s">
        <v>1808</v>
      </c>
      <c r="B642" s="80" t="s">
        <v>1124</v>
      </c>
      <c r="C642" s="80" t="s">
        <v>1110</v>
      </c>
    </row>
    <row r="643" spans="1:3" x14ac:dyDescent="0.2">
      <c r="A643" s="80" t="s">
        <v>1809</v>
      </c>
      <c r="B643" s="80" t="s">
        <v>1223</v>
      </c>
      <c r="C643" s="80" t="s">
        <v>1113</v>
      </c>
    </row>
    <row r="644" spans="1:3" x14ac:dyDescent="0.2">
      <c r="A644" s="80" t="s">
        <v>1810</v>
      </c>
      <c r="B644" s="80" t="s">
        <v>1259</v>
      </c>
      <c r="C644" s="80" t="s">
        <v>1110</v>
      </c>
    </row>
    <row r="645" spans="1:3" x14ac:dyDescent="0.2">
      <c r="A645" s="80" t="s">
        <v>1811</v>
      </c>
      <c r="B645" s="80" t="s">
        <v>1135</v>
      </c>
      <c r="C645" s="80" t="s">
        <v>1113</v>
      </c>
    </row>
    <row r="646" spans="1:3" x14ac:dyDescent="0.2">
      <c r="A646" s="80" t="s">
        <v>1812</v>
      </c>
      <c r="B646" s="80" t="s">
        <v>1294</v>
      </c>
      <c r="C646" s="80" t="s">
        <v>1155</v>
      </c>
    </row>
    <row r="647" spans="1:3" x14ac:dyDescent="0.2">
      <c r="A647" s="80" t="s">
        <v>1813</v>
      </c>
      <c r="B647" s="80" t="s">
        <v>1145</v>
      </c>
      <c r="C647" s="80" t="s">
        <v>1110</v>
      </c>
    </row>
    <row r="648" spans="1:3" x14ac:dyDescent="0.2">
      <c r="A648" s="80" t="s">
        <v>1814</v>
      </c>
      <c r="B648" s="80" t="s">
        <v>1171</v>
      </c>
      <c r="C648" s="80" t="s">
        <v>1110</v>
      </c>
    </row>
    <row r="649" spans="1:3" x14ac:dyDescent="0.2">
      <c r="A649" s="80" t="s">
        <v>1815</v>
      </c>
      <c r="B649" s="80" t="s">
        <v>1135</v>
      </c>
      <c r="C649" s="80" t="s">
        <v>1110</v>
      </c>
    </row>
    <row r="650" spans="1:3" x14ac:dyDescent="0.2">
      <c r="A650" s="80" t="s">
        <v>1816</v>
      </c>
      <c r="B650" s="80" t="s">
        <v>1139</v>
      </c>
      <c r="C650" s="80" t="s">
        <v>1110</v>
      </c>
    </row>
    <row r="651" spans="1:3" x14ac:dyDescent="0.2">
      <c r="A651" s="80" t="s">
        <v>1817</v>
      </c>
      <c r="B651" s="80" t="s">
        <v>1130</v>
      </c>
      <c r="C651" s="80" t="s">
        <v>1110</v>
      </c>
    </row>
    <row r="652" spans="1:3" x14ac:dyDescent="0.2">
      <c r="A652" s="80" t="s">
        <v>1818</v>
      </c>
      <c r="B652" s="80" t="s">
        <v>1164</v>
      </c>
      <c r="C652" s="80" t="s">
        <v>1155</v>
      </c>
    </row>
    <row r="653" spans="1:3" x14ac:dyDescent="0.2">
      <c r="A653" s="80" t="s">
        <v>1819</v>
      </c>
      <c r="B653" s="80" t="s">
        <v>1167</v>
      </c>
      <c r="C653" s="80" t="s">
        <v>1113</v>
      </c>
    </row>
    <row r="654" spans="1:3" x14ac:dyDescent="0.2">
      <c r="A654" s="80" t="s">
        <v>1820</v>
      </c>
      <c r="B654" s="80" t="s">
        <v>1132</v>
      </c>
      <c r="C654" s="80" t="s">
        <v>1110</v>
      </c>
    </row>
    <row r="655" spans="1:3" x14ac:dyDescent="0.2">
      <c r="A655" s="80" t="s">
        <v>1821</v>
      </c>
      <c r="B655" s="80" t="s">
        <v>1143</v>
      </c>
      <c r="C655" s="80" t="s">
        <v>1110</v>
      </c>
    </row>
    <row r="656" spans="1:3" x14ac:dyDescent="0.2">
      <c r="A656" s="80" t="s">
        <v>1822</v>
      </c>
      <c r="B656" s="80" t="s">
        <v>1173</v>
      </c>
      <c r="C656" s="80" t="s">
        <v>1110</v>
      </c>
    </row>
    <row r="657" spans="1:3" x14ac:dyDescent="0.2">
      <c r="A657" s="80" t="s">
        <v>1823</v>
      </c>
      <c r="B657" s="80" t="s">
        <v>1242</v>
      </c>
      <c r="C657" s="80" t="s">
        <v>1110</v>
      </c>
    </row>
    <row r="658" spans="1:3" x14ac:dyDescent="0.2">
      <c r="A658" s="80" t="s">
        <v>1824</v>
      </c>
      <c r="B658" s="80" t="s">
        <v>1223</v>
      </c>
      <c r="C658" s="80" t="s">
        <v>1110</v>
      </c>
    </row>
    <row r="659" spans="1:3" x14ac:dyDescent="0.2">
      <c r="A659" s="80" t="s">
        <v>1825</v>
      </c>
      <c r="B659" s="80" t="s">
        <v>1242</v>
      </c>
      <c r="C659" s="80" t="s">
        <v>1110</v>
      </c>
    </row>
    <row r="660" spans="1:3" x14ac:dyDescent="0.2">
      <c r="A660" s="80" t="s">
        <v>1826</v>
      </c>
      <c r="B660" s="80" t="s">
        <v>251</v>
      </c>
      <c r="C660" s="80" t="s">
        <v>1155</v>
      </c>
    </row>
    <row r="661" spans="1:3" x14ac:dyDescent="0.2">
      <c r="A661" s="80" t="s">
        <v>1827</v>
      </c>
      <c r="B661" s="80" t="s">
        <v>1120</v>
      </c>
      <c r="C661" s="80" t="s">
        <v>1113</v>
      </c>
    </row>
    <row r="662" spans="1:3" x14ac:dyDescent="0.2">
      <c r="A662" s="80" t="s">
        <v>1828</v>
      </c>
      <c r="B662" s="80" t="s">
        <v>1158</v>
      </c>
      <c r="C662" s="80" t="s">
        <v>1110</v>
      </c>
    </row>
    <row r="663" spans="1:3" x14ac:dyDescent="0.2">
      <c r="A663" s="80" t="s">
        <v>1829</v>
      </c>
      <c r="B663" s="80" t="s">
        <v>1223</v>
      </c>
      <c r="C663" s="80" t="s">
        <v>1110</v>
      </c>
    </row>
    <row r="664" spans="1:3" x14ac:dyDescent="0.2">
      <c r="A664" s="80" t="s">
        <v>1830</v>
      </c>
      <c r="B664" s="80" t="s">
        <v>1158</v>
      </c>
      <c r="C664" s="80" t="s">
        <v>1110</v>
      </c>
    </row>
    <row r="665" spans="1:3" x14ac:dyDescent="0.2">
      <c r="A665" s="80" t="s">
        <v>1831</v>
      </c>
      <c r="B665" s="80" t="s">
        <v>1226</v>
      </c>
      <c r="C665" s="80" t="s">
        <v>1110</v>
      </c>
    </row>
    <row r="666" spans="1:3" x14ac:dyDescent="0.2">
      <c r="A666" s="80" t="s">
        <v>1832</v>
      </c>
      <c r="B666" s="80" t="s">
        <v>1128</v>
      </c>
      <c r="C666" s="80" t="s">
        <v>1110</v>
      </c>
    </row>
    <row r="667" spans="1:3" x14ac:dyDescent="0.2">
      <c r="A667" s="80" t="s">
        <v>1833</v>
      </c>
      <c r="B667" s="80" t="s">
        <v>1238</v>
      </c>
      <c r="C667" s="80" t="s">
        <v>1110</v>
      </c>
    </row>
    <row r="668" spans="1:3" x14ac:dyDescent="0.2">
      <c r="A668" s="80" t="s">
        <v>1834</v>
      </c>
      <c r="B668" s="80" t="s">
        <v>256</v>
      </c>
      <c r="C668" s="80" t="s">
        <v>1155</v>
      </c>
    </row>
    <row r="669" spans="1:3" x14ac:dyDescent="0.2">
      <c r="A669" s="80" t="s">
        <v>1835</v>
      </c>
      <c r="B669" s="80" t="s">
        <v>256</v>
      </c>
      <c r="C669" s="80" t="s">
        <v>1113</v>
      </c>
    </row>
    <row r="670" spans="1:3" x14ac:dyDescent="0.2">
      <c r="A670" s="80" t="s">
        <v>1836</v>
      </c>
      <c r="B670" s="80" t="s">
        <v>251</v>
      </c>
      <c r="C670" s="80" t="s">
        <v>1110</v>
      </c>
    </row>
    <row r="671" spans="1:3" x14ac:dyDescent="0.2">
      <c r="A671" s="80" t="s">
        <v>1837</v>
      </c>
      <c r="B671" s="80" t="s">
        <v>256</v>
      </c>
      <c r="C671" s="80" t="s">
        <v>1110</v>
      </c>
    </row>
    <row r="672" spans="1:3" x14ac:dyDescent="0.2">
      <c r="A672" s="80" t="s">
        <v>1838</v>
      </c>
      <c r="B672" s="80" t="s">
        <v>1118</v>
      </c>
      <c r="C672" s="80" t="s">
        <v>1110</v>
      </c>
    </row>
    <row r="673" spans="1:3" x14ac:dyDescent="0.2">
      <c r="A673" s="80" t="s">
        <v>1839</v>
      </c>
      <c r="B673" s="80" t="s">
        <v>1126</v>
      </c>
      <c r="C673" s="80" t="s">
        <v>238</v>
      </c>
    </row>
    <row r="674" spans="1:3" x14ac:dyDescent="0.2">
      <c r="A674" s="80" t="s">
        <v>1840</v>
      </c>
      <c r="B674" s="80" t="s">
        <v>1126</v>
      </c>
      <c r="C674" s="80" t="s">
        <v>1155</v>
      </c>
    </row>
    <row r="675" spans="1:3" x14ac:dyDescent="0.2">
      <c r="A675" s="80" t="s">
        <v>1841</v>
      </c>
      <c r="B675" s="80" t="s">
        <v>1126</v>
      </c>
      <c r="C675" s="80" t="s">
        <v>1113</v>
      </c>
    </row>
    <row r="676" spans="1:3" x14ac:dyDescent="0.2">
      <c r="A676" s="80" t="s">
        <v>1842</v>
      </c>
      <c r="B676" s="80" t="s">
        <v>1173</v>
      </c>
      <c r="C676" s="80" t="s">
        <v>1110</v>
      </c>
    </row>
    <row r="677" spans="1:3" x14ac:dyDescent="0.2">
      <c r="A677" s="80" t="s">
        <v>1843</v>
      </c>
      <c r="B677" s="80" t="s">
        <v>1164</v>
      </c>
      <c r="C677" s="80" t="s">
        <v>1155</v>
      </c>
    </row>
    <row r="678" spans="1:3" x14ac:dyDescent="0.2">
      <c r="A678" s="80" t="s">
        <v>1844</v>
      </c>
      <c r="B678" s="80" t="s">
        <v>1196</v>
      </c>
      <c r="C678" s="80" t="s">
        <v>1155</v>
      </c>
    </row>
    <row r="679" spans="1:3" x14ac:dyDescent="0.2">
      <c r="A679" s="80" t="s">
        <v>1845</v>
      </c>
      <c r="B679" s="80" t="s">
        <v>1109</v>
      </c>
      <c r="C679" s="80" t="s">
        <v>1155</v>
      </c>
    </row>
    <row r="680" spans="1:3" x14ac:dyDescent="0.2">
      <c r="A680" s="80" t="s">
        <v>1846</v>
      </c>
      <c r="B680" s="80" t="s">
        <v>1173</v>
      </c>
      <c r="C680" s="80" t="s">
        <v>1110</v>
      </c>
    </row>
    <row r="681" spans="1:3" x14ac:dyDescent="0.2">
      <c r="A681" s="80" t="s">
        <v>1847</v>
      </c>
      <c r="B681" s="80" t="s">
        <v>1226</v>
      </c>
      <c r="C681" s="80" t="s">
        <v>1113</v>
      </c>
    </row>
    <row r="682" spans="1:3" x14ac:dyDescent="0.2">
      <c r="A682" s="80" t="s">
        <v>1848</v>
      </c>
      <c r="B682" s="80" t="s">
        <v>1171</v>
      </c>
      <c r="C682" s="80" t="s">
        <v>1110</v>
      </c>
    </row>
    <row r="683" spans="1:3" x14ac:dyDescent="0.2">
      <c r="A683" s="80" t="s">
        <v>1849</v>
      </c>
      <c r="B683" s="80" t="s">
        <v>1176</v>
      </c>
      <c r="C683" s="80" t="s">
        <v>1110</v>
      </c>
    </row>
    <row r="684" spans="1:3" x14ac:dyDescent="0.2">
      <c r="A684" s="80" t="s">
        <v>1850</v>
      </c>
      <c r="B684" s="80" t="s">
        <v>1109</v>
      </c>
      <c r="C684" s="80" t="s">
        <v>1113</v>
      </c>
    </row>
    <row r="685" spans="1:3" x14ac:dyDescent="0.2">
      <c r="A685" s="80" t="s">
        <v>1851</v>
      </c>
      <c r="B685" s="80" t="s">
        <v>1137</v>
      </c>
      <c r="C685" s="80" t="s">
        <v>1110</v>
      </c>
    </row>
    <row r="686" spans="1:3" x14ac:dyDescent="0.2">
      <c r="A686" s="80" t="s">
        <v>1852</v>
      </c>
      <c r="B686" s="80" t="s">
        <v>1259</v>
      </c>
      <c r="C686" s="80" t="s">
        <v>1110</v>
      </c>
    </row>
    <row r="687" spans="1:3" x14ac:dyDescent="0.2">
      <c r="A687" s="80" t="s">
        <v>1853</v>
      </c>
      <c r="B687" s="80" t="s">
        <v>1130</v>
      </c>
      <c r="C687" s="80" t="s">
        <v>1110</v>
      </c>
    </row>
    <row r="688" spans="1:3" x14ac:dyDescent="0.2">
      <c r="A688" s="80" t="s">
        <v>1854</v>
      </c>
      <c r="B688" s="80" t="s">
        <v>1135</v>
      </c>
      <c r="C688" s="80" t="s">
        <v>1110</v>
      </c>
    </row>
    <row r="689" spans="1:3" x14ac:dyDescent="0.2">
      <c r="A689" s="80" t="s">
        <v>1855</v>
      </c>
      <c r="B689" s="80" t="s">
        <v>1173</v>
      </c>
      <c r="C689" s="80" t="s">
        <v>1155</v>
      </c>
    </row>
    <row r="690" spans="1:3" x14ac:dyDescent="0.2">
      <c r="A690" s="80" t="s">
        <v>1856</v>
      </c>
      <c r="B690" s="80" t="s">
        <v>1135</v>
      </c>
      <c r="C690" s="80" t="s">
        <v>1155</v>
      </c>
    </row>
    <row r="691" spans="1:3" ht="15" x14ac:dyDescent="0.25">
      <c r="A691" s="82" t="s">
        <v>1857</v>
      </c>
      <c r="B691" s="80" t="s">
        <v>1858</v>
      </c>
      <c r="C691" s="80" t="s">
        <v>1113</v>
      </c>
    </row>
    <row r="692" spans="1:3" x14ac:dyDescent="0.2">
      <c r="A692" s="80" t="s">
        <v>1859</v>
      </c>
      <c r="B692" s="80" t="s">
        <v>1139</v>
      </c>
      <c r="C692" s="80" t="s">
        <v>1113</v>
      </c>
    </row>
    <row r="693" spans="1:3" x14ac:dyDescent="0.2">
      <c r="A693" s="80" t="s">
        <v>1860</v>
      </c>
      <c r="B693" s="80" t="s">
        <v>1132</v>
      </c>
      <c r="C693" s="80" t="s">
        <v>1113</v>
      </c>
    </row>
    <row r="694" spans="1:3" x14ac:dyDescent="0.2">
      <c r="A694" s="80" t="s">
        <v>1861</v>
      </c>
      <c r="B694" s="80" t="s">
        <v>1135</v>
      </c>
      <c r="C694" s="80" t="s">
        <v>1113</v>
      </c>
    </row>
    <row r="695" spans="1:3" x14ac:dyDescent="0.2">
      <c r="A695" s="80" t="s">
        <v>1862</v>
      </c>
      <c r="B695" s="80" t="s">
        <v>1164</v>
      </c>
      <c r="C695" s="80" t="s">
        <v>1110</v>
      </c>
    </row>
    <row r="696" spans="1:3" x14ac:dyDescent="0.2">
      <c r="A696" s="80" t="s">
        <v>1863</v>
      </c>
      <c r="B696" s="80" t="s">
        <v>256</v>
      </c>
      <c r="C696" s="80" t="s">
        <v>1110</v>
      </c>
    </row>
    <row r="697" spans="1:3" x14ac:dyDescent="0.2">
      <c r="A697" s="80" t="s">
        <v>1864</v>
      </c>
      <c r="B697" s="80" t="s">
        <v>1124</v>
      </c>
      <c r="C697" s="80" t="s">
        <v>1110</v>
      </c>
    </row>
    <row r="698" spans="1:3" x14ac:dyDescent="0.2">
      <c r="A698" s="80" t="s">
        <v>1865</v>
      </c>
      <c r="B698" s="80" t="s">
        <v>1126</v>
      </c>
      <c r="C698" s="80" t="s">
        <v>1155</v>
      </c>
    </row>
    <row r="699" spans="1:3" x14ac:dyDescent="0.2">
      <c r="A699" s="80" t="s">
        <v>1866</v>
      </c>
      <c r="B699" s="80" t="s">
        <v>1164</v>
      </c>
      <c r="C699" s="80" t="s">
        <v>1155</v>
      </c>
    </row>
    <row r="700" spans="1:3" x14ac:dyDescent="0.2">
      <c r="A700" s="80" t="s">
        <v>1867</v>
      </c>
      <c r="B700" s="80" t="s">
        <v>1164</v>
      </c>
      <c r="C700" s="80" t="s">
        <v>1155</v>
      </c>
    </row>
    <row r="701" spans="1:3" x14ac:dyDescent="0.2">
      <c r="A701" s="80" t="s">
        <v>1868</v>
      </c>
      <c r="B701" s="80" t="s">
        <v>1162</v>
      </c>
      <c r="C701" s="80" t="s">
        <v>1155</v>
      </c>
    </row>
    <row r="702" spans="1:3" x14ac:dyDescent="0.2">
      <c r="A702" s="80" t="s">
        <v>1869</v>
      </c>
      <c r="B702" s="80" t="s">
        <v>1382</v>
      </c>
      <c r="C702" s="80" t="s">
        <v>1113</v>
      </c>
    </row>
    <row r="703" spans="1:3" x14ac:dyDescent="0.2">
      <c r="A703" s="80" t="s">
        <v>1870</v>
      </c>
      <c r="B703" s="80" t="s">
        <v>1503</v>
      </c>
      <c r="C703" s="80" t="s">
        <v>238</v>
      </c>
    </row>
    <row r="704" spans="1:3" x14ac:dyDescent="0.2">
      <c r="A704" s="80" t="s">
        <v>1871</v>
      </c>
      <c r="B704" s="80" t="s">
        <v>256</v>
      </c>
      <c r="C704" s="80" t="s">
        <v>1155</v>
      </c>
    </row>
    <row r="705" spans="1:3" x14ac:dyDescent="0.2">
      <c r="A705" s="80" t="s">
        <v>1872</v>
      </c>
      <c r="B705" s="80" t="s">
        <v>1164</v>
      </c>
      <c r="C705" s="80" t="s">
        <v>1110</v>
      </c>
    </row>
    <row r="706" spans="1:3" x14ac:dyDescent="0.2">
      <c r="A706" s="80" t="s">
        <v>1873</v>
      </c>
      <c r="B706" s="80" t="s">
        <v>1128</v>
      </c>
      <c r="C706" s="80" t="s">
        <v>1110</v>
      </c>
    </row>
    <row r="707" spans="1:3" x14ac:dyDescent="0.2">
      <c r="A707" s="80" t="s">
        <v>1874</v>
      </c>
      <c r="B707" s="80" t="s">
        <v>256</v>
      </c>
      <c r="C707" s="80" t="s">
        <v>1110</v>
      </c>
    </row>
    <row r="708" spans="1:3" x14ac:dyDescent="0.2">
      <c r="A708" s="80" t="s">
        <v>1875</v>
      </c>
      <c r="B708" s="80" t="s">
        <v>1223</v>
      </c>
      <c r="C708" s="80" t="s">
        <v>1113</v>
      </c>
    </row>
    <row r="709" spans="1:3" x14ac:dyDescent="0.2">
      <c r="A709" s="80" t="s">
        <v>1876</v>
      </c>
      <c r="B709" s="80" t="s">
        <v>1153</v>
      </c>
      <c r="C709" s="80" t="s">
        <v>1155</v>
      </c>
    </row>
    <row r="710" spans="1:3" x14ac:dyDescent="0.2">
      <c r="A710" s="80" t="s">
        <v>1877</v>
      </c>
      <c r="B710" s="80" t="s">
        <v>1176</v>
      </c>
      <c r="C710" s="80" t="s">
        <v>1113</v>
      </c>
    </row>
    <row r="711" spans="1:3" x14ac:dyDescent="0.2">
      <c r="A711" s="80" t="s">
        <v>1878</v>
      </c>
      <c r="B711" s="80" t="s">
        <v>1176</v>
      </c>
      <c r="C711" s="80" t="s">
        <v>1110</v>
      </c>
    </row>
    <row r="712" spans="1:3" x14ac:dyDescent="0.2">
      <c r="A712" s="80" t="s">
        <v>1879</v>
      </c>
      <c r="B712" s="80" t="s">
        <v>1158</v>
      </c>
      <c r="C712" s="80" t="s">
        <v>1110</v>
      </c>
    </row>
    <row r="713" spans="1:3" x14ac:dyDescent="0.2">
      <c r="A713" s="80" t="s">
        <v>1880</v>
      </c>
      <c r="B713" s="80" t="s">
        <v>1132</v>
      </c>
      <c r="C713" s="80" t="s">
        <v>1110</v>
      </c>
    </row>
    <row r="714" spans="1:3" x14ac:dyDescent="0.2">
      <c r="A714" s="80" t="s">
        <v>1881</v>
      </c>
      <c r="B714" s="80" t="s">
        <v>251</v>
      </c>
      <c r="C714" s="80" t="s">
        <v>1155</v>
      </c>
    </row>
    <row r="715" spans="1:3" x14ac:dyDescent="0.2">
      <c r="A715" s="80" t="s">
        <v>1882</v>
      </c>
      <c r="B715" s="80" t="s">
        <v>251</v>
      </c>
      <c r="C715" s="80" t="s">
        <v>1155</v>
      </c>
    </row>
    <row r="716" spans="1:3" x14ac:dyDescent="0.2">
      <c r="A716" s="80" t="s">
        <v>1883</v>
      </c>
      <c r="B716" s="80" t="s">
        <v>1171</v>
      </c>
      <c r="C716" s="80" t="s">
        <v>1113</v>
      </c>
    </row>
    <row r="717" spans="1:3" x14ac:dyDescent="0.2">
      <c r="A717" s="80" t="s">
        <v>1884</v>
      </c>
      <c r="B717" s="80" t="s">
        <v>1164</v>
      </c>
      <c r="C717" s="80" t="s">
        <v>1155</v>
      </c>
    </row>
    <row r="718" spans="1:3" x14ac:dyDescent="0.2">
      <c r="A718" s="80" t="s">
        <v>1885</v>
      </c>
      <c r="B718" s="80" t="s">
        <v>1143</v>
      </c>
      <c r="C718" s="80" t="s">
        <v>1110</v>
      </c>
    </row>
    <row r="719" spans="1:3" ht="15" x14ac:dyDescent="0.25">
      <c r="A719" s="82" t="s">
        <v>1886</v>
      </c>
      <c r="B719" s="80" t="s">
        <v>256</v>
      </c>
      <c r="C719" s="80" t="s">
        <v>1113</v>
      </c>
    </row>
    <row r="720" spans="1:3" x14ac:dyDescent="0.2">
      <c r="A720" s="80" t="s">
        <v>1887</v>
      </c>
      <c r="B720" s="80" t="s">
        <v>1176</v>
      </c>
      <c r="C720" s="80" t="s">
        <v>1113</v>
      </c>
    </row>
    <row r="721" spans="1:3" x14ac:dyDescent="0.2">
      <c r="A721" s="80" t="s">
        <v>1888</v>
      </c>
      <c r="B721" s="80" t="s">
        <v>256</v>
      </c>
      <c r="C721" s="80" t="s">
        <v>1110</v>
      </c>
    </row>
    <row r="722" spans="1:3" x14ac:dyDescent="0.2">
      <c r="A722" s="80" t="s">
        <v>1889</v>
      </c>
      <c r="B722" s="80" t="s">
        <v>1135</v>
      </c>
      <c r="C722" s="80" t="s">
        <v>1110</v>
      </c>
    </row>
    <row r="723" spans="1:3" x14ac:dyDescent="0.2">
      <c r="A723" s="80" t="s">
        <v>1890</v>
      </c>
      <c r="B723" s="80" t="s">
        <v>1164</v>
      </c>
      <c r="C723" s="80" t="s">
        <v>1155</v>
      </c>
    </row>
    <row r="724" spans="1:3" x14ac:dyDescent="0.2">
      <c r="A724" s="80" t="s">
        <v>1891</v>
      </c>
      <c r="B724" s="80" t="s">
        <v>1158</v>
      </c>
      <c r="C724" s="80" t="s">
        <v>1110</v>
      </c>
    </row>
    <row r="725" spans="1:3" x14ac:dyDescent="0.2">
      <c r="A725" s="80" t="s">
        <v>1892</v>
      </c>
      <c r="B725" s="80" t="s">
        <v>1132</v>
      </c>
      <c r="C725" s="80" t="s">
        <v>1110</v>
      </c>
    </row>
    <row r="726" spans="1:3" x14ac:dyDescent="0.2">
      <c r="A726" s="80" t="s">
        <v>1893</v>
      </c>
      <c r="B726" s="80" t="s">
        <v>1173</v>
      </c>
      <c r="C726" s="80" t="s">
        <v>1110</v>
      </c>
    </row>
    <row r="727" spans="1:3" x14ac:dyDescent="0.2">
      <c r="A727" s="80" t="s">
        <v>1894</v>
      </c>
      <c r="B727" s="80" t="s">
        <v>1112</v>
      </c>
      <c r="C727" s="80" t="s">
        <v>1110</v>
      </c>
    </row>
    <row r="728" spans="1:3" x14ac:dyDescent="0.2">
      <c r="A728" s="80" t="s">
        <v>1895</v>
      </c>
      <c r="B728" s="80" t="s">
        <v>1124</v>
      </c>
      <c r="C728" s="80" t="s">
        <v>1110</v>
      </c>
    </row>
    <row r="729" spans="1:3" x14ac:dyDescent="0.2">
      <c r="A729" s="80" t="s">
        <v>1896</v>
      </c>
      <c r="B729" s="80" t="s">
        <v>1259</v>
      </c>
      <c r="C729" s="80" t="s">
        <v>1110</v>
      </c>
    </row>
    <row r="730" spans="1:3" x14ac:dyDescent="0.2">
      <c r="A730" s="80" t="s">
        <v>1897</v>
      </c>
      <c r="B730" s="80" t="s">
        <v>1509</v>
      </c>
      <c r="C730" s="80" t="s">
        <v>1155</v>
      </c>
    </row>
    <row r="731" spans="1:3" x14ac:dyDescent="0.2">
      <c r="A731" s="80" t="s">
        <v>1898</v>
      </c>
      <c r="B731" s="80" t="s">
        <v>1162</v>
      </c>
      <c r="C731" s="80" t="s">
        <v>1110</v>
      </c>
    </row>
    <row r="732" spans="1:3" x14ac:dyDescent="0.2">
      <c r="A732" s="80" t="s">
        <v>1899</v>
      </c>
      <c r="B732" s="80" t="s">
        <v>1130</v>
      </c>
      <c r="C732" s="80" t="s">
        <v>1110</v>
      </c>
    </row>
    <row r="733" spans="1:3" x14ac:dyDescent="0.2">
      <c r="A733" s="80" t="s">
        <v>1900</v>
      </c>
      <c r="B733" s="80" t="s">
        <v>1259</v>
      </c>
      <c r="C733" s="80" t="s">
        <v>1110</v>
      </c>
    </row>
    <row r="734" spans="1:3" x14ac:dyDescent="0.2">
      <c r="A734" s="80" t="s">
        <v>1901</v>
      </c>
      <c r="B734" s="80" t="s">
        <v>1137</v>
      </c>
      <c r="C734" s="80" t="s">
        <v>1110</v>
      </c>
    </row>
    <row r="735" spans="1:3" x14ac:dyDescent="0.2">
      <c r="A735" s="80" t="s">
        <v>1902</v>
      </c>
      <c r="B735" s="80" t="s">
        <v>1135</v>
      </c>
      <c r="C735" s="80" t="s">
        <v>1110</v>
      </c>
    </row>
    <row r="736" spans="1:3" x14ac:dyDescent="0.2">
      <c r="A736" s="80" t="s">
        <v>1903</v>
      </c>
      <c r="B736" s="80" t="s">
        <v>1173</v>
      </c>
      <c r="C736" s="80" t="s">
        <v>1110</v>
      </c>
    </row>
    <row r="737" spans="1:3" x14ac:dyDescent="0.2">
      <c r="A737" s="80" t="s">
        <v>1904</v>
      </c>
      <c r="B737" s="80" t="s">
        <v>1145</v>
      </c>
      <c r="C737" s="80" t="s">
        <v>1110</v>
      </c>
    </row>
    <row r="738" spans="1:3" x14ac:dyDescent="0.2">
      <c r="A738" s="80" t="s">
        <v>1905</v>
      </c>
      <c r="B738" s="80" t="s">
        <v>1124</v>
      </c>
      <c r="C738" s="80" t="s">
        <v>1110</v>
      </c>
    </row>
    <row r="739" spans="1:3" x14ac:dyDescent="0.2">
      <c r="A739" s="80" t="s">
        <v>1906</v>
      </c>
      <c r="B739" s="80" t="s">
        <v>251</v>
      </c>
      <c r="C739" s="80" t="s">
        <v>1113</v>
      </c>
    </row>
    <row r="740" spans="1:3" x14ac:dyDescent="0.2">
      <c r="A740" s="80" t="s">
        <v>1907</v>
      </c>
      <c r="B740" s="80" t="s">
        <v>1173</v>
      </c>
      <c r="C740" s="80" t="s">
        <v>1110</v>
      </c>
    </row>
    <row r="741" spans="1:3" x14ac:dyDescent="0.2">
      <c r="A741" s="80" t="s">
        <v>1908</v>
      </c>
      <c r="B741" s="80" t="s">
        <v>1259</v>
      </c>
      <c r="C741" s="80" t="s">
        <v>1110</v>
      </c>
    </row>
    <row r="742" spans="1:3" x14ac:dyDescent="0.2">
      <c r="A742" s="80" t="s">
        <v>1909</v>
      </c>
      <c r="B742" s="80" t="s">
        <v>1223</v>
      </c>
      <c r="C742" s="80" t="s">
        <v>1110</v>
      </c>
    </row>
    <row r="743" spans="1:3" x14ac:dyDescent="0.2">
      <c r="A743" s="80" t="s">
        <v>1910</v>
      </c>
      <c r="B743" s="80" t="s">
        <v>256</v>
      </c>
      <c r="C743" s="80" t="s">
        <v>1110</v>
      </c>
    </row>
    <row r="744" spans="1:3" x14ac:dyDescent="0.2">
      <c r="A744" s="80" t="s">
        <v>1911</v>
      </c>
      <c r="B744" s="80" t="s">
        <v>256</v>
      </c>
      <c r="C744" s="80" t="s">
        <v>1110</v>
      </c>
    </row>
    <row r="745" spans="1:3" x14ac:dyDescent="0.2">
      <c r="A745" s="80" t="s">
        <v>1912</v>
      </c>
      <c r="B745" s="80" t="s">
        <v>1259</v>
      </c>
      <c r="C745" s="80" t="s">
        <v>1110</v>
      </c>
    </row>
    <row r="746" spans="1:3" x14ac:dyDescent="0.2">
      <c r="A746" s="80" t="s">
        <v>1913</v>
      </c>
      <c r="B746" s="80" t="s">
        <v>1223</v>
      </c>
      <c r="C746" s="80" t="s">
        <v>1113</v>
      </c>
    </row>
    <row r="747" spans="1:3" x14ac:dyDescent="0.2">
      <c r="A747" s="80" t="s">
        <v>1914</v>
      </c>
      <c r="B747" s="80" t="s">
        <v>1158</v>
      </c>
      <c r="C747" s="80" t="s">
        <v>1113</v>
      </c>
    </row>
    <row r="748" spans="1:3" x14ac:dyDescent="0.2">
      <c r="A748" s="80" t="s">
        <v>1915</v>
      </c>
      <c r="B748" s="80" t="s">
        <v>1158</v>
      </c>
      <c r="C748" s="80" t="s">
        <v>1110</v>
      </c>
    </row>
    <row r="749" spans="1:3" x14ac:dyDescent="0.2">
      <c r="A749" s="80" t="s">
        <v>1916</v>
      </c>
      <c r="B749" s="80" t="s">
        <v>1118</v>
      </c>
      <c r="C749" s="80" t="s">
        <v>1110</v>
      </c>
    </row>
    <row r="750" spans="1:3" ht="15" x14ac:dyDescent="0.25">
      <c r="A750" s="82" t="s">
        <v>1917</v>
      </c>
      <c r="B750" s="80" t="s">
        <v>1918</v>
      </c>
      <c r="C750" s="80" t="s">
        <v>1113</v>
      </c>
    </row>
    <row r="751" spans="1:3" x14ac:dyDescent="0.2">
      <c r="A751" s="80" t="s">
        <v>1919</v>
      </c>
      <c r="B751" s="80" t="s">
        <v>1294</v>
      </c>
      <c r="C751" s="80" t="s">
        <v>1110</v>
      </c>
    </row>
    <row r="752" spans="1:3" x14ac:dyDescent="0.2">
      <c r="A752" s="80" t="s">
        <v>1920</v>
      </c>
      <c r="B752" s="80" t="s">
        <v>1162</v>
      </c>
      <c r="C752" s="80" t="s">
        <v>1110</v>
      </c>
    </row>
    <row r="753" spans="1:3" x14ac:dyDescent="0.2">
      <c r="A753" s="80" t="s">
        <v>1921</v>
      </c>
      <c r="B753" s="80" t="s">
        <v>1223</v>
      </c>
      <c r="C753" s="80" t="s">
        <v>1110</v>
      </c>
    </row>
    <row r="754" spans="1:3" x14ac:dyDescent="0.2">
      <c r="A754" s="80" t="s">
        <v>1922</v>
      </c>
      <c r="B754" s="80" t="s">
        <v>1130</v>
      </c>
      <c r="C754" s="80" t="s">
        <v>1110</v>
      </c>
    </row>
    <row r="755" spans="1:3" x14ac:dyDescent="0.2">
      <c r="A755" s="80" t="s">
        <v>1923</v>
      </c>
      <c r="B755" s="80" t="s">
        <v>1228</v>
      </c>
      <c r="C755" s="80" t="s">
        <v>1110</v>
      </c>
    </row>
    <row r="756" spans="1:3" x14ac:dyDescent="0.2">
      <c r="A756" s="80" t="s">
        <v>1924</v>
      </c>
      <c r="B756" s="80" t="s">
        <v>1164</v>
      </c>
      <c r="C756" s="80" t="s">
        <v>1155</v>
      </c>
    </row>
    <row r="757" spans="1:3" x14ac:dyDescent="0.2">
      <c r="A757" s="80" t="s">
        <v>1925</v>
      </c>
      <c r="B757" s="80" t="s">
        <v>1167</v>
      </c>
      <c r="C757" s="80" t="s">
        <v>1110</v>
      </c>
    </row>
    <row r="758" spans="1:3" x14ac:dyDescent="0.2">
      <c r="A758" s="80" t="s">
        <v>1926</v>
      </c>
      <c r="B758" s="80" t="s">
        <v>1126</v>
      </c>
      <c r="C758" s="80" t="s">
        <v>1110</v>
      </c>
    </row>
    <row r="759" spans="1:3" x14ac:dyDescent="0.2">
      <c r="A759" s="80" t="s">
        <v>1927</v>
      </c>
      <c r="B759" s="80" t="s">
        <v>1135</v>
      </c>
      <c r="C759" s="80" t="s">
        <v>1110</v>
      </c>
    </row>
    <row r="760" spans="1:3" x14ac:dyDescent="0.2">
      <c r="A760" s="80" t="s">
        <v>1928</v>
      </c>
      <c r="B760" s="80" t="s">
        <v>1173</v>
      </c>
      <c r="C760" s="80" t="s">
        <v>1110</v>
      </c>
    </row>
    <row r="761" spans="1:3" x14ac:dyDescent="0.2">
      <c r="A761" s="80" t="s">
        <v>1929</v>
      </c>
      <c r="B761" s="80" t="s">
        <v>1480</v>
      </c>
      <c r="C761" s="80" t="s">
        <v>1110</v>
      </c>
    </row>
    <row r="762" spans="1:3" x14ac:dyDescent="0.2">
      <c r="A762" s="80" t="s">
        <v>1930</v>
      </c>
      <c r="B762" s="80" t="s">
        <v>1153</v>
      </c>
      <c r="C762" s="80" t="s">
        <v>1110</v>
      </c>
    </row>
    <row r="763" spans="1:3" x14ac:dyDescent="0.2">
      <c r="A763" s="80" t="s">
        <v>1931</v>
      </c>
      <c r="B763" s="80" t="s">
        <v>1118</v>
      </c>
      <c r="C763" s="80" t="s">
        <v>1155</v>
      </c>
    </row>
    <row r="764" spans="1:3" x14ac:dyDescent="0.2">
      <c r="A764" s="80" t="s">
        <v>1932</v>
      </c>
      <c r="B764" s="80" t="s">
        <v>256</v>
      </c>
      <c r="C764" s="80" t="s">
        <v>1155</v>
      </c>
    </row>
    <row r="765" spans="1:3" x14ac:dyDescent="0.2">
      <c r="A765" s="80" t="s">
        <v>1933</v>
      </c>
      <c r="B765" s="80" t="s">
        <v>1193</v>
      </c>
      <c r="C765" s="80" t="s">
        <v>1110</v>
      </c>
    </row>
    <row r="766" spans="1:3" x14ac:dyDescent="0.2">
      <c r="A766" s="80" t="s">
        <v>1934</v>
      </c>
      <c r="B766" s="80" t="s">
        <v>256</v>
      </c>
      <c r="C766" s="80" t="s">
        <v>1110</v>
      </c>
    </row>
    <row r="767" spans="1:3" x14ac:dyDescent="0.2">
      <c r="A767" s="80" t="s">
        <v>1935</v>
      </c>
      <c r="B767" s="80" t="s">
        <v>1158</v>
      </c>
      <c r="C767" s="80" t="s">
        <v>1110</v>
      </c>
    </row>
    <row r="768" spans="1:3" x14ac:dyDescent="0.2">
      <c r="A768" s="80" t="s">
        <v>1936</v>
      </c>
      <c r="B768" s="80" t="s">
        <v>1226</v>
      </c>
      <c r="C768" s="80" t="s">
        <v>1110</v>
      </c>
    </row>
    <row r="769" spans="1:3" x14ac:dyDescent="0.2">
      <c r="A769" s="80" t="s">
        <v>1937</v>
      </c>
      <c r="B769" s="80" t="s">
        <v>256</v>
      </c>
      <c r="C769" s="80" t="s">
        <v>1113</v>
      </c>
    </row>
    <row r="770" spans="1:3" x14ac:dyDescent="0.2">
      <c r="A770" s="80" t="s">
        <v>1938</v>
      </c>
      <c r="B770" s="80" t="s">
        <v>1173</v>
      </c>
      <c r="C770" s="80" t="s">
        <v>1113</v>
      </c>
    </row>
    <row r="771" spans="1:3" x14ac:dyDescent="0.2">
      <c r="A771" s="80" t="s">
        <v>1939</v>
      </c>
      <c r="B771" s="80" t="s">
        <v>1164</v>
      </c>
      <c r="C771" s="80" t="s">
        <v>1155</v>
      </c>
    </row>
    <row r="772" spans="1:3" x14ac:dyDescent="0.2">
      <c r="A772" s="80" t="s">
        <v>1940</v>
      </c>
      <c r="B772" s="80" t="s">
        <v>1503</v>
      </c>
      <c r="C772" s="80" t="s">
        <v>1155</v>
      </c>
    </row>
    <row r="773" spans="1:3" x14ac:dyDescent="0.2">
      <c r="A773" s="80" t="s">
        <v>1941</v>
      </c>
      <c r="B773" s="80" t="s">
        <v>1137</v>
      </c>
      <c r="C773" s="80" t="s">
        <v>1110</v>
      </c>
    </row>
    <row r="774" spans="1:3" x14ac:dyDescent="0.2">
      <c r="A774" s="80" t="s">
        <v>1942</v>
      </c>
      <c r="B774" s="80" t="s">
        <v>1118</v>
      </c>
      <c r="C774" s="80" t="s">
        <v>1110</v>
      </c>
    </row>
    <row r="775" spans="1:3" x14ac:dyDescent="0.2">
      <c r="A775" s="80" t="s">
        <v>1943</v>
      </c>
      <c r="B775" s="80" t="s">
        <v>1128</v>
      </c>
      <c r="C775" s="80" t="s">
        <v>1113</v>
      </c>
    </row>
    <row r="776" spans="1:3" x14ac:dyDescent="0.2">
      <c r="A776" s="80" t="s">
        <v>1944</v>
      </c>
      <c r="B776" s="80" t="s">
        <v>1122</v>
      </c>
      <c r="C776" s="80" t="s">
        <v>1113</v>
      </c>
    </row>
    <row r="777" spans="1:3" x14ac:dyDescent="0.2">
      <c r="A777" s="80" t="s">
        <v>1945</v>
      </c>
      <c r="B777" s="80" t="s">
        <v>1118</v>
      </c>
      <c r="C777" s="80" t="s">
        <v>1113</v>
      </c>
    </row>
    <row r="778" spans="1:3" x14ac:dyDescent="0.2">
      <c r="A778" s="80" t="s">
        <v>1946</v>
      </c>
      <c r="B778" s="80" t="s">
        <v>1158</v>
      </c>
      <c r="C778" s="80" t="s">
        <v>1113</v>
      </c>
    </row>
    <row r="779" spans="1:3" x14ac:dyDescent="0.2">
      <c r="A779" s="80" t="s">
        <v>1947</v>
      </c>
      <c r="B779" s="80" t="s">
        <v>1135</v>
      </c>
      <c r="C779" s="80" t="s">
        <v>1110</v>
      </c>
    </row>
    <row r="780" spans="1:3" x14ac:dyDescent="0.2">
      <c r="A780" s="80" t="s">
        <v>1948</v>
      </c>
      <c r="B780" s="80" t="s">
        <v>1109</v>
      </c>
      <c r="C780" s="80" t="s">
        <v>1110</v>
      </c>
    </row>
    <row r="781" spans="1:3" x14ac:dyDescent="0.2">
      <c r="A781" s="80" t="s">
        <v>1949</v>
      </c>
      <c r="B781" s="80" t="s">
        <v>1130</v>
      </c>
      <c r="C781" s="80" t="s">
        <v>1110</v>
      </c>
    </row>
    <row r="782" spans="1:3" x14ac:dyDescent="0.2">
      <c r="A782" s="80" t="s">
        <v>1950</v>
      </c>
      <c r="B782" s="80" t="s">
        <v>1193</v>
      </c>
      <c r="C782" s="80" t="s">
        <v>1155</v>
      </c>
    </row>
    <row r="783" spans="1:3" x14ac:dyDescent="0.2">
      <c r="A783" s="80" t="s">
        <v>1951</v>
      </c>
      <c r="B783" s="80" t="s">
        <v>1952</v>
      </c>
      <c r="C783" s="80" t="s">
        <v>1113</v>
      </c>
    </row>
    <row r="784" spans="1:3" x14ac:dyDescent="0.2">
      <c r="A784" s="80" t="s">
        <v>1953</v>
      </c>
      <c r="B784" s="80" t="s">
        <v>1162</v>
      </c>
      <c r="C784" s="80" t="s">
        <v>1110</v>
      </c>
    </row>
    <row r="785" spans="1:3" x14ac:dyDescent="0.2">
      <c r="A785" s="80" t="s">
        <v>1954</v>
      </c>
      <c r="B785" s="80" t="s">
        <v>1223</v>
      </c>
      <c r="C785" s="80" t="s">
        <v>1110</v>
      </c>
    </row>
    <row r="786" spans="1:3" x14ac:dyDescent="0.2">
      <c r="A786" s="80" t="s">
        <v>1955</v>
      </c>
      <c r="B786" s="80" t="s">
        <v>251</v>
      </c>
      <c r="C786" s="80" t="s">
        <v>1155</v>
      </c>
    </row>
    <row r="787" spans="1:3" x14ac:dyDescent="0.2">
      <c r="A787" s="80" t="s">
        <v>1956</v>
      </c>
      <c r="B787" s="80" t="s">
        <v>1162</v>
      </c>
      <c r="C787" s="80" t="s">
        <v>1110</v>
      </c>
    </row>
    <row r="788" spans="1:3" x14ac:dyDescent="0.2">
      <c r="A788" s="80" t="s">
        <v>1957</v>
      </c>
      <c r="B788" s="80" t="s">
        <v>1139</v>
      </c>
      <c r="C788" s="80" t="s">
        <v>1110</v>
      </c>
    </row>
    <row r="789" spans="1:3" x14ac:dyDescent="0.2">
      <c r="A789" s="80" t="s">
        <v>1958</v>
      </c>
      <c r="B789" s="80" t="s">
        <v>1122</v>
      </c>
      <c r="C789" s="80" t="s">
        <v>1110</v>
      </c>
    </row>
    <row r="790" spans="1:3" x14ac:dyDescent="0.2">
      <c r="A790" s="80" t="s">
        <v>1959</v>
      </c>
      <c r="B790" s="80" t="s">
        <v>1164</v>
      </c>
      <c r="C790" s="80" t="s">
        <v>1155</v>
      </c>
    </row>
    <row r="791" spans="1:3" x14ac:dyDescent="0.2">
      <c r="A791" s="80" t="s">
        <v>1960</v>
      </c>
      <c r="B791" s="80" t="s">
        <v>1480</v>
      </c>
      <c r="C791" s="80" t="s">
        <v>1110</v>
      </c>
    </row>
    <row r="792" spans="1:3" x14ac:dyDescent="0.2">
      <c r="A792" s="80" t="s">
        <v>1961</v>
      </c>
      <c r="B792" s="80" t="s">
        <v>1173</v>
      </c>
      <c r="C792" s="80" t="s">
        <v>1110</v>
      </c>
    </row>
    <row r="793" spans="1:3" x14ac:dyDescent="0.2">
      <c r="A793" s="80" t="s">
        <v>1962</v>
      </c>
      <c r="B793" s="80" t="s">
        <v>1135</v>
      </c>
      <c r="C793" s="80" t="s">
        <v>1155</v>
      </c>
    </row>
    <row r="794" spans="1:3" x14ac:dyDescent="0.2">
      <c r="A794" s="80" t="s">
        <v>1963</v>
      </c>
      <c r="B794" s="80" t="s">
        <v>1135</v>
      </c>
      <c r="C794" s="80" t="s">
        <v>1113</v>
      </c>
    </row>
    <row r="795" spans="1:3" x14ac:dyDescent="0.2">
      <c r="A795" s="80" t="s">
        <v>1964</v>
      </c>
      <c r="B795" s="80" t="s">
        <v>251</v>
      </c>
      <c r="C795" s="80" t="s">
        <v>1155</v>
      </c>
    </row>
    <row r="796" spans="1:3" x14ac:dyDescent="0.2">
      <c r="A796" s="80" t="s">
        <v>1965</v>
      </c>
      <c r="B796" s="80" t="s">
        <v>1128</v>
      </c>
      <c r="C796" s="80" t="s">
        <v>1110</v>
      </c>
    </row>
    <row r="797" spans="1:3" x14ac:dyDescent="0.2">
      <c r="A797" s="80" t="s">
        <v>1966</v>
      </c>
      <c r="B797" s="80" t="s">
        <v>1145</v>
      </c>
      <c r="C797" s="80" t="s">
        <v>1155</v>
      </c>
    </row>
    <row r="798" spans="1:3" x14ac:dyDescent="0.2">
      <c r="A798" s="80" t="s">
        <v>1967</v>
      </c>
      <c r="B798" s="80" t="s">
        <v>1145</v>
      </c>
      <c r="C798" s="80" t="s">
        <v>1155</v>
      </c>
    </row>
    <row r="799" spans="1:3" x14ac:dyDescent="0.2">
      <c r="A799" s="80" t="s">
        <v>1968</v>
      </c>
      <c r="B799" s="80" t="s">
        <v>1139</v>
      </c>
      <c r="C799" s="80" t="s">
        <v>1110</v>
      </c>
    </row>
    <row r="800" spans="1:3" x14ac:dyDescent="0.2">
      <c r="A800" s="80" t="s">
        <v>1969</v>
      </c>
      <c r="B800" s="80" t="s">
        <v>1158</v>
      </c>
      <c r="C800" s="80" t="s">
        <v>1113</v>
      </c>
    </row>
    <row r="801" spans="1:3" x14ac:dyDescent="0.2">
      <c r="A801" s="80" t="s">
        <v>1970</v>
      </c>
      <c r="B801" s="80" t="s">
        <v>1128</v>
      </c>
      <c r="C801" s="80" t="s">
        <v>1113</v>
      </c>
    </row>
    <row r="802" spans="1:3" x14ac:dyDescent="0.2">
      <c r="A802" s="80" t="s">
        <v>1971</v>
      </c>
      <c r="B802" s="80" t="s">
        <v>1223</v>
      </c>
      <c r="C802" s="80" t="s">
        <v>1110</v>
      </c>
    </row>
    <row r="803" spans="1:3" x14ac:dyDescent="0.2">
      <c r="A803" s="80" t="s">
        <v>1972</v>
      </c>
      <c r="B803" s="80" t="s">
        <v>1139</v>
      </c>
      <c r="C803" s="80" t="s">
        <v>1110</v>
      </c>
    </row>
    <row r="804" spans="1:3" x14ac:dyDescent="0.2">
      <c r="A804" s="80" t="s">
        <v>1973</v>
      </c>
      <c r="B804" s="80" t="s">
        <v>1374</v>
      </c>
      <c r="C804" s="80" t="s">
        <v>1110</v>
      </c>
    </row>
    <row r="805" spans="1:3" x14ac:dyDescent="0.2">
      <c r="A805" s="80" t="s">
        <v>1974</v>
      </c>
      <c r="B805" s="80" t="s">
        <v>251</v>
      </c>
      <c r="C805" s="80" t="s">
        <v>1155</v>
      </c>
    </row>
    <row r="806" spans="1:3" x14ac:dyDescent="0.2">
      <c r="A806" s="80" t="s">
        <v>1975</v>
      </c>
      <c r="B806" s="80" t="s">
        <v>1135</v>
      </c>
      <c r="C806" s="80" t="s">
        <v>1110</v>
      </c>
    </row>
    <row r="807" spans="1:3" x14ac:dyDescent="0.2">
      <c r="A807" s="80" t="s">
        <v>1976</v>
      </c>
      <c r="B807" s="80" t="s">
        <v>1158</v>
      </c>
      <c r="C807" s="80" t="s">
        <v>1110</v>
      </c>
    </row>
    <row r="808" spans="1:3" x14ac:dyDescent="0.2">
      <c r="A808" s="80" t="s">
        <v>1977</v>
      </c>
      <c r="B808" s="80" t="s">
        <v>1173</v>
      </c>
      <c r="C808" s="80" t="s">
        <v>1110</v>
      </c>
    </row>
    <row r="809" spans="1:3" x14ac:dyDescent="0.2">
      <c r="A809" s="80" t="s">
        <v>1978</v>
      </c>
      <c r="B809" s="80" t="s">
        <v>1128</v>
      </c>
      <c r="C809" s="80" t="s">
        <v>1110</v>
      </c>
    </row>
    <row r="810" spans="1:3" x14ac:dyDescent="0.2">
      <c r="A810" s="80" t="s">
        <v>1979</v>
      </c>
      <c r="B810" s="80" t="s">
        <v>1223</v>
      </c>
      <c r="C810" s="80" t="s">
        <v>1110</v>
      </c>
    </row>
    <row r="811" spans="1:3" x14ac:dyDescent="0.2">
      <c r="A811" s="80" t="s">
        <v>1980</v>
      </c>
      <c r="B811" s="80" t="s">
        <v>1139</v>
      </c>
      <c r="C811" s="80" t="s">
        <v>1110</v>
      </c>
    </row>
    <row r="812" spans="1:3" x14ac:dyDescent="0.2">
      <c r="A812" s="80" t="s">
        <v>1981</v>
      </c>
      <c r="B812" s="80" t="s">
        <v>1164</v>
      </c>
      <c r="C812" s="80" t="s">
        <v>1110</v>
      </c>
    </row>
    <row r="813" spans="1:3" x14ac:dyDescent="0.2">
      <c r="A813" s="80" t="s">
        <v>1982</v>
      </c>
      <c r="B813" s="80" t="s">
        <v>1164</v>
      </c>
      <c r="C813" s="80" t="s">
        <v>1155</v>
      </c>
    </row>
    <row r="814" spans="1:3" x14ac:dyDescent="0.2">
      <c r="A814" s="80" t="s">
        <v>1983</v>
      </c>
      <c r="B814" s="80" t="s">
        <v>1984</v>
      </c>
      <c r="C814" s="80" t="s">
        <v>238</v>
      </c>
    </row>
    <row r="815" spans="1:3" x14ac:dyDescent="0.2">
      <c r="A815" s="80" t="s">
        <v>1985</v>
      </c>
      <c r="B815" s="80" t="s">
        <v>1139</v>
      </c>
      <c r="C815" s="80" t="s">
        <v>1110</v>
      </c>
    </row>
    <row r="816" spans="1:3" x14ac:dyDescent="0.2">
      <c r="A816" s="80" t="s">
        <v>1986</v>
      </c>
      <c r="B816" s="80" t="s">
        <v>1130</v>
      </c>
      <c r="C816" s="80" t="s">
        <v>1110</v>
      </c>
    </row>
    <row r="817" spans="1:3" x14ac:dyDescent="0.2">
      <c r="A817" s="80" t="s">
        <v>1987</v>
      </c>
      <c r="B817" s="80" t="s">
        <v>1171</v>
      </c>
      <c r="C817" s="80" t="s">
        <v>1110</v>
      </c>
    </row>
    <row r="818" spans="1:3" x14ac:dyDescent="0.2">
      <c r="A818" s="80" t="s">
        <v>1988</v>
      </c>
      <c r="B818" s="80" t="s">
        <v>1135</v>
      </c>
      <c r="C818" s="80" t="s">
        <v>1110</v>
      </c>
    </row>
    <row r="819" spans="1:3" x14ac:dyDescent="0.2">
      <c r="A819" s="80" t="s">
        <v>1989</v>
      </c>
      <c r="B819" s="80" t="s">
        <v>1124</v>
      </c>
      <c r="C819" s="80" t="s">
        <v>1110</v>
      </c>
    </row>
    <row r="820" spans="1:3" x14ac:dyDescent="0.2">
      <c r="A820" s="80" t="s">
        <v>1990</v>
      </c>
      <c r="B820" s="80" t="s">
        <v>251</v>
      </c>
      <c r="C820" s="80" t="s">
        <v>1155</v>
      </c>
    </row>
    <row r="821" spans="1:3" x14ac:dyDescent="0.2">
      <c r="A821" s="80" t="s">
        <v>1991</v>
      </c>
      <c r="B821" s="80" t="s">
        <v>1126</v>
      </c>
      <c r="C821" s="80" t="s">
        <v>1110</v>
      </c>
    </row>
    <row r="822" spans="1:3" x14ac:dyDescent="0.2">
      <c r="A822" s="80" t="s">
        <v>1992</v>
      </c>
      <c r="B822" s="80" t="s">
        <v>251</v>
      </c>
      <c r="C822" s="80" t="s">
        <v>1155</v>
      </c>
    </row>
    <row r="823" spans="1:3" x14ac:dyDescent="0.2">
      <c r="A823" s="80" t="s">
        <v>1993</v>
      </c>
      <c r="B823" s="80" t="s">
        <v>251</v>
      </c>
      <c r="C823" s="80" t="s">
        <v>1113</v>
      </c>
    </row>
    <row r="824" spans="1:3" x14ac:dyDescent="0.2">
      <c r="A824" s="80" t="s">
        <v>1994</v>
      </c>
      <c r="B824" s="80" t="s">
        <v>1226</v>
      </c>
      <c r="C824" s="80" t="s">
        <v>1110</v>
      </c>
    </row>
    <row r="825" spans="1:3" x14ac:dyDescent="0.2">
      <c r="A825" s="80" t="s">
        <v>1995</v>
      </c>
      <c r="B825" s="80" t="s">
        <v>256</v>
      </c>
      <c r="C825" s="80" t="s">
        <v>1155</v>
      </c>
    </row>
    <row r="826" spans="1:3" x14ac:dyDescent="0.2">
      <c r="A826" s="80" t="s">
        <v>1996</v>
      </c>
      <c r="B826" s="80" t="s">
        <v>256</v>
      </c>
      <c r="C826" s="80" t="s">
        <v>1110</v>
      </c>
    </row>
    <row r="827" spans="1:3" x14ac:dyDescent="0.2">
      <c r="A827" s="80" t="s">
        <v>1997</v>
      </c>
      <c r="B827" s="80" t="s">
        <v>1126</v>
      </c>
      <c r="C827" s="80" t="s">
        <v>1155</v>
      </c>
    </row>
    <row r="828" spans="1:3" x14ac:dyDescent="0.2">
      <c r="A828" s="80" t="s">
        <v>1998</v>
      </c>
      <c r="B828" s="80" t="s">
        <v>1126</v>
      </c>
      <c r="C828" s="80" t="s">
        <v>1110</v>
      </c>
    </row>
    <row r="829" spans="1:3" x14ac:dyDescent="0.2">
      <c r="A829" s="80" t="s">
        <v>1999</v>
      </c>
      <c r="B829" s="80" t="s">
        <v>1126</v>
      </c>
      <c r="C829" s="80" t="s">
        <v>1113</v>
      </c>
    </row>
    <row r="830" spans="1:3" x14ac:dyDescent="0.2">
      <c r="A830" s="80" t="s">
        <v>2000</v>
      </c>
      <c r="B830" s="80" t="s">
        <v>1193</v>
      </c>
      <c r="C830" s="80" t="s">
        <v>1155</v>
      </c>
    </row>
    <row r="831" spans="1:3" x14ac:dyDescent="0.2">
      <c r="A831" s="80" t="s">
        <v>2001</v>
      </c>
      <c r="B831" s="80" t="s">
        <v>1193</v>
      </c>
      <c r="C831" s="80" t="s">
        <v>1110</v>
      </c>
    </row>
    <row r="832" spans="1:3" ht="15" x14ac:dyDescent="0.25">
      <c r="A832" s="82" t="s">
        <v>2002</v>
      </c>
      <c r="B832" s="80" t="s">
        <v>1193</v>
      </c>
      <c r="C832" s="80" t="s">
        <v>1113</v>
      </c>
    </row>
    <row r="833" spans="1:3" x14ac:dyDescent="0.2">
      <c r="A833" s="80" t="s">
        <v>2003</v>
      </c>
      <c r="B833" s="80" t="s">
        <v>1128</v>
      </c>
      <c r="C833" s="80" t="s">
        <v>1155</v>
      </c>
    </row>
    <row r="834" spans="1:3" x14ac:dyDescent="0.2">
      <c r="A834" s="80" t="s">
        <v>2004</v>
      </c>
      <c r="B834" s="80" t="s">
        <v>1176</v>
      </c>
      <c r="C834" s="80" t="s">
        <v>1110</v>
      </c>
    </row>
    <row r="835" spans="1:3" x14ac:dyDescent="0.2">
      <c r="A835" s="80" t="s">
        <v>2005</v>
      </c>
      <c r="B835" s="80" t="s">
        <v>256</v>
      </c>
      <c r="C835" s="80" t="s">
        <v>1155</v>
      </c>
    </row>
    <row r="836" spans="1:3" x14ac:dyDescent="0.2">
      <c r="A836" s="80" t="s">
        <v>2006</v>
      </c>
      <c r="B836" s="80" t="s">
        <v>1132</v>
      </c>
      <c r="C836" s="80" t="s">
        <v>1110</v>
      </c>
    </row>
    <row r="837" spans="1:3" x14ac:dyDescent="0.2">
      <c r="A837" s="80" t="s">
        <v>2007</v>
      </c>
      <c r="B837" s="80" t="s">
        <v>251</v>
      </c>
      <c r="C837" s="80" t="s">
        <v>1110</v>
      </c>
    </row>
    <row r="838" spans="1:3" x14ac:dyDescent="0.2">
      <c r="A838" s="80" t="s">
        <v>2008</v>
      </c>
      <c r="B838" s="80" t="s">
        <v>1145</v>
      </c>
      <c r="C838" s="80" t="s">
        <v>1155</v>
      </c>
    </row>
    <row r="839" spans="1:3" x14ac:dyDescent="0.2">
      <c r="A839" s="80" t="s">
        <v>2009</v>
      </c>
      <c r="B839" s="80" t="s">
        <v>1145</v>
      </c>
      <c r="C839" s="80" t="s">
        <v>1113</v>
      </c>
    </row>
    <row r="840" spans="1:3" x14ac:dyDescent="0.2">
      <c r="A840" s="80" t="s">
        <v>2010</v>
      </c>
      <c r="B840" s="80" t="s">
        <v>1164</v>
      </c>
      <c r="C840" s="80" t="s">
        <v>1155</v>
      </c>
    </row>
    <row r="841" spans="1:3" x14ac:dyDescent="0.2">
      <c r="A841" s="80" t="s">
        <v>2011</v>
      </c>
      <c r="B841" s="80" t="s">
        <v>1145</v>
      </c>
      <c r="C841" s="80" t="s">
        <v>1110</v>
      </c>
    </row>
    <row r="842" spans="1:3" x14ac:dyDescent="0.2">
      <c r="A842" s="80" t="s">
        <v>2012</v>
      </c>
      <c r="B842" s="80" t="s">
        <v>1109</v>
      </c>
      <c r="C842" s="80" t="s">
        <v>1110</v>
      </c>
    </row>
    <row r="843" spans="1:3" x14ac:dyDescent="0.2">
      <c r="A843" s="80" t="s">
        <v>2013</v>
      </c>
      <c r="B843" s="80" t="s">
        <v>246</v>
      </c>
      <c r="C843" s="80" t="s">
        <v>238</v>
      </c>
    </row>
    <row r="844" spans="1:3" x14ac:dyDescent="0.2">
      <c r="A844" s="80" t="s">
        <v>2014</v>
      </c>
      <c r="B844" s="80" t="s">
        <v>246</v>
      </c>
      <c r="C844" s="80" t="s">
        <v>1110</v>
      </c>
    </row>
    <row r="845" spans="1:3" x14ac:dyDescent="0.2">
      <c r="A845" s="80" t="s">
        <v>2015</v>
      </c>
      <c r="B845" s="80" t="s">
        <v>251</v>
      </c>
      <c r="C845" s="80" t="s">
        <v>1110</v>
      </c>
    </row>
    <row r="846" spans="1:3" x14ac:dyDescent="0.2">
      <c r="A846" s="80" t="s">
        <v>2016</v>
      </c>
      <c r="B846" s="80" t="s">
        <v>1167</v>
      </c>
      <c r="C846" s="80" t="s">
        <v>1110</v>
      </c>
    </row>
    <row r="847" spans="1:3" x14ac:dyDescent="0.2">
      <c r="A847" s="80" t="s">
        <v>2017</v>
      </c>
      <c r="B847" s="80" t="s">
        <v>1335</v>
      </c>
      <c r="C847" s="80" t="s">
        <v>1110</v>
      </c>
    </row>
    <row r="848" spans="1:3" x14ac:dyDescent="0.2">
      <c r="A848" s="80" t="s">
        <v>2018</v>
      </c>
      <c r="B848" s="80" t="s">
        <v>1173</v>
      </c>
      <c r="C848" s="80" t="s">
        <v>1110</v>
      </c>
    </row>
    <row r="849" spans="1:3" x14ac:dyDescent="0.2">
      <c r="A849" s="80" t="s">
        <v>2019</v>
      </c>
      <c r="B849" s="80" t="s">
        <v>1137</v>
      </c>
      <c r="C849" s="80" t="s">
        <v>1110</v>
      </c>
    </row>
    <row r="850" spans="1:3" x14ac:dyDescent="0.2">
      <c r="A850" s="80" t="s">
        <v>2020</v>
      </c>
      <c r="B850" s="80" t="s">
        <v>1153</v>
      </c>
      <c r="C850" s="80" t="s">
        <v>1110</v>
      </c>
    </row>
    <row r="851" spans="1:3" x14ac:dyDescent="0.2">
      <c r="A851" s="80" t="s">
        <v>2021</v>
      </c>
      <c r="B851" s="80" t="s">
        <v>1143</v>
      </c>
      <c r="C851" s="80" t="s">
        <v>1110</v>
      </c>
    </row>
    <row r="852" spans="1:3" x14ac:dyDescent="0.2">
      <c r="A852" s="80" t="s">
        <v>2022</v>
      </c>
      <c r="B852" s="80" t="s">
        <v>251</v>
      </c>
      <c r="C852" s="80" t="s">
        <v>1155</v>
      </c>
    </row>
    <row r="853" spans="1:3" x14ac:dyDescent="0.2">
      <c r="A853" s="80" t="s">
        <v>2023</v>
      </c>
      <c r="B853" s="80" t="s">
        <v>1109</v>
      </c>
      <c r="C853" s="80" t="s">
        <v>1110</v>
      </c>
    </row>
    <row r="854" spans="1:3" x14ac:dyDescent="0.2">
      <c r="A854" s="80" t="s">
        <v>2024</v>
      </c>
      <c r="B854" s="80" t="s">
        <v>1158</v>
      </c>
      <c r="C854" s="80" t="s">
        <v>1113</v>
      </c>
    </row>
    <row r="855" spans="1:3" x14ac:dyDescent="0.2">
      <c r="A855" s="80" t="s">
        <v>2025</v>
      </c>
      <c r="B855" s="80" t="s">
        <v>1173</v>
      </c>
      <c r="C855" s="80" t="s">
        <v>1110</v>
      </c>
    </row>
    <row r="856" spans="1:3" x14ac:dyDescent="0.2">
      <c r="A856" s="80" t="s">
        <v>2026</v>
      </c>
      <c r="B856" s="80" t="s">
        <v>1173</v>
      </c>
      <c r="C856" s="80" t="s">
        <v>1110</v>
      </c>
    </row>
    <row r="857" spans="1:3" x14ac:dyDescent="0.2">
      <c r="A857" s="80" t="s">
        <v>2027</v>
      </c>
      <c r="B857" s="80" t="s">
        <v>1203</v>
      </c>
      <c r="C857" s="80" t="s">
        <v>1110</v>
      </c>
    </row>
    <row r="858" spans="1:3" x14ac:dyDescent="0.2">
      <c r="A858" s="80" t="s">
        <v>2028</v>
      </c>
      <c r="B858" s="80" t="s">
        <v>1176</v>
      </c>
      <c r="C858" s="80" t="s">
        <v>1110</v>
      </c>
    </row>
    <row r="859" spans="1:3" x14ac:dyDescent="0.2">
      <c r="A859" s="80" t="s">
        <v>2029</v>
      </c>
      <c r="B859" s="80" t="s">
        <v>1126</v>
      </c>
      <c r="C859" s="80" t="s">
        <v>1110</v>
      </c>
    </row>
    <row r="860" spans="1:3" x14ac:dyDescent="0.2">
      <c r="A860" s="80" t="s">
        <v>2030</v>
      </c>
      <c r="B860" s="80" t="s">
        <v>1638</v>
      </c>
      <c r="C860" s="80" t="s">
        <v>1110</v>
      </c>
    </row>
    <row r="861" spans="1:3" x14ac:dyDescent="0.2">
      <c r="A861" s="80" t="s">
        <v>2031</v>
      </c>
      <c r="B861" s="80" t="s">
        <v>1226</v>
      </c>
      <c r="C861" s="80" t="s">
        <v>1110</v>
      </c>
    </row>
    <row r="862" spans="1:3" x14ac:dyDescent="0.2">
      <c r="A862" s="80" t="s">
        <v>2032</v>
      </c>
      <c r="B862" s="80" t="s">
        <v>1984</v>
      </c>
      <c r="C862" s="80" t="s">
        <v>1113</v>
      </c>
    </row>
    <row r="863" spans="1:3" x14ac:dyDescent="0.2">
      <c r="A863" s="80" t="s">
        <v>2033</v>
      </c>
      <c r="B863" s="80" t="s">
        <v>1164</v>
      </c>
      <c r="C863" s="80" t="s">
        <v>1155</v>
      </c>
    </row>
    <row r="864" spans="1:3" x14ac:dyDescent="0.2">
      <c r="A864" s="80" t="s">
        <v>2034</v>
      </c>
      <c r="B864" s="80" t="s">
        <v>1164</v>
      </c>
      <c r="C864" s="80" t="s">
        <v>1155</v>
      </c>
    </row>
    <row r="865" spans="1:3" x14ac:dyDescent="0.2">
      <c r="A865" s="80" t="s">
        <v>2035</v>
      </c>
      <c r="B865" s="80" t="s">
        <v>1173</v>
      </c>
      <c r="C865" s="80" t="s">
        <v>1113</v>
      </c>
    </row>
    <row r="866" spans="1:3" x14ac:dyDescent="0.2">
      <c r="A866" s="80" t="s">
        <v>2036</v>
      </c>
      <c r="B866" s="80" t="s">
        <v>1130</v>
      </c>
      <c r="C866" s="80" t="s">
        <v>1113</v>
      </c>
    </row>
    <row r="867" spans="1:3" x14ac:dyDescent="0.2">
      <c r="A867" s="80" t="s">
        <v>2037</v>
      </c>
      <c r="B867" s="80" t="s">
        <v>1139</v>
      </c>
      <c r="C867" s="80" t="s">
        <v>1110</v>
      </c>
    </row>
    <row r="868" spans="1:3" x14ac:dyDescent="0.2">
      <c r="A868" s="80" t="s">
        <v>2038</v>
      </c>
      <c r="B868" s="80" t="s">
        <v>1193</v>
      </c>
      <c r="C868" s="80" t="s">
        <v>1113</v>
      </c>
    </row>
    <row r="869" spans="1:3" x14ac:dyDescent="0.2">
      <c r="A869" s="80" t="s">
        <v>2039</v>
      </c>
      <c r="B869" s="80" t="s">
        <v>1193</v>
      </c>
      <c r="C869" s="80" t="s">
        <v>1110</v>
      </c>
    </row>
    <row r="870" spans="1:3" x14ac:dyDescent="0.2">
      <c r="A870" s="80" t="s">
        <v>2040</v>
      </c>
      <c r="B870" s="80" t="s">
        <v>1153</v>
      </c>
      <c r="C870" s="80" t="s">
        <v>1155</v>
      </c>
    </row>
    <row r="871" spans="1:3" ht="15" x14ac:dyDescent="0.25">
      <c r="A871" s="82" t="s">
        <v>2041</v>
      </c>
      <c r="B871" s="80" t="s">
        <v>2042</v>
      </c>
      <c r="C871" s="80" t="s">
        <v>1113</v>
      </c>
    </row>
    <row r="872" spans="1:3" x14ac:dyDescent="0.2">
      <c r="A872" s="80" t="s">
        <v>2043</v>
      </c>
      <c r="B872" s="80" t="s">
        <v>1196</v>
      </c>
      <c r="C872" s="80" t="s">
        <v>1155</v>
      </c>
    </row>
    <row r="873" spans="1:3" x14ac:dyDescent="0.2">
      <c r="A873" s="80" t="s">
        <v>2044</v>
      </c>
      <c r="B873" s="80" t="s">
        <v>1226</v>
      </c>
      <c r="C873" s="80" t="s">
        <v>1110</v>
      </c>
    </row>
    <row r="874" spans="1:3" x14ac:dyDescent="0.2">
      <c r="A874" s="80" t="s">
        <v>2045</v>
      </c>
      <c r="B874" s="80" t="s">
        <v>1162</v>
      </c>
      <c r="C874" s="80" t="s">
        <v>1113</v>
      </c>
    </row>
    <row r="875" spans="1:3" x14ac:dyDescent="0.2">
      <c r="A875" s="80" t="s">
        <v>2046</v>
      </c>
      <c r="B875" s="80" t="s">
        <v>1137</v>
      </c>
      <c r="C875" s="80" t="s">
        <v>1110</v>
      </c>
    </row>
    <row r="876" spans="1:3" x14ac:dyDescent="0.2">
      <c r="A876" s="80" t="s">
        <v>2047</v>
      </c>
      <c r="B876" s="80" t="s">
        <v>1128</v>
      </c>
      <c r="C876" s="80" t="s">
        <v>1110</v>
      </c>
    </row>
    <row r="877" spans="1:3" x14ac:dyDescent="0.2">
      <c r="A877" s="80" t="s">
        <v>2048</v>
      </c>
      <c r="B877" s="80" t="s">
        <v>1162</v>
      </c>
      <c r="C877" s="80" t="s">
        <v>1110</v>
      </c>
    </row>
    <row r="878" spans="1:3" x14ac:dyDescent="0.2">
      <c r="A878" s="80" t="s">
        <v>2049</v>
      </c>
      <c r="B878" s="80" t="s">
        <v>1126</v>
      </c>
      <c r="C878" s="80" t="s">
        <v>1113</v>
      </c>
    </row>
    <row r="879" spans="1:3" x14ac:dyDescent="0.2">
      <c r="A879" s="80" t="s">
        <v>2050</v>
      </c>
      <c r="B879" s="80" t="s">
        <v>1162</v>
      </c>
      <c r="C879" s="80" t="s">
        <v>1110</v>
      </c>
    </row>
    <row r="880" spans="1:3" x14ac:dyDescent="0.2">
      <c r="A880" s="80" t="s">
        <v>2051</v>
      </c>
      <c r="B880" s="80" t="s">
        <v>1162</v>
      </c>
      <c r="C880" s="80" t="s">
        <v>1113</v>
      </c>
    </row>
    <row r="881" spans="1:3" x14ac:dyDescent="0.2">
      <c r="A881" s="80" t="s">
        <v>2052</v>
      </c>
      <c r="B881" s="80" t="s">
        <v>1171</v>
      </c>
      <c r="C881" s="80" t="s">
        <v>1110</v>
      </c>
    </row>
    <row r="882" spans="1:3" x14ac:dyDescent="0.2">
      <c r="A882" s="80" t="s">
        <v>2053</v>
      </c>
      <c r="B882" s="80" t="s">
        <v>251</v>
      </c>
      <c r="C882" s="80" t="s">
        <v>1110</v>
      </c>
    </row>
    <row r="883" spans="1:3" x14ac:dyDescent="0.2">
      <c r="A883" s="80" t="s">
        <v>2054</v>
      </c>
      <c r="B883" s="80" t="s">
        <v>256</v>
      </c>
      <c r="C883" s="80" t="s">
        <v>1110</v>
      </c>
    </row>
    <row r="884" spans="1:3" x14ac:dyDescent="0.2">
      <c r="A884" s="80" t="s">
        <v>2055</v>
      </c>
      <c r="B884" s="80" t="s">
        <v>1223</v>
      </c>
      <c r="C884" s="80" t="s">
        <v>1110</v>
      </c>
    </row>
    <row r="885" spans="1:3" x14ac:dyDescent="0.2">
      <c r="A885" s="80" t="s">
        <v>2056</v>
      </c>
      <c r="B885" s="80" t="s">
        <v>1153</v>
      </c>
      <c r="C885" s="80" t="s">
        <v>1155</v>
      </c>
    </row>
    <row r="886" spans="1:3" x14ac:dyDescent="0.2">
      <c r="A886" s="80" t="s">
        <v>2057</v>
      </c>
      <c r="B886" s="80" t="s">
        <v>256</v>
      </c>
      <c r="C886" s="80" t="s">
        <v>1113</v>
      </c>
    </row>
    <row r="887" spans="1:3" x14ac:dyDescent="0.2">
      <c r="A887" s="80" t="s">
        <v>2058</v>
      </c>
      <c r="B887" s="80" t="s">
        <v>1126</v>
      </c>
      <c r="C887" s="80" t="s">
        <v>1110</v>
      </c>
    </row>
    <row r="888" spans="1:3" x14ac:dyDescent="0.2">
      <c r="A888" s="80" t="s">
        <v>2059</v>
      </c>
      <c r="B888" s="80" t="s">
        <v>1116</v>
      </c>
      <c r="C888" s="80" t="s">
        <v>1110</v>
      </c>
    </row>
    <row r="889" spans="1:3" x14ac:dyDescent="0.2">
      <c r="A889" s="80" t="s">
        <v>2060</v>
      </c>
      <c r="B889" s="80" t="s">
        <v>1164</v>
      </c>
      <c r="C889" s="80" t="s">
        <v>1110</v>
      </c>
    </row>
    <row r="890" spans="1:3" x14ac:dyDescent="0.2">
      <c r="A890" s="80" t="s">
        <v>2061</v>
      </c>
      <c r="B890" s="80" t="s">
        <v>256</v>
      </c>
      <c r="C890" s="80" t="s">
        <v>1110</v>
      </c>
    </row>
    <row r="891" spans="1:3" x14ac:dyDescent="0.2">
      <c r="A891" s="80" t="s">
        <v>2062</v>
      </c>
      <c r="B891" s="80" t="s">
        <v>1116</v>
      </c>
      <c r="C891" s="80" t="s">
        <v>1110</v>
      </c>
    </row>
    <row r="892" spans="1:3" x14ac:dyDescent="0.2">
      <c r="A892" s="80" t="s">
        <v>2063</v>
      </c>
      <c r="B892" s="80" t="s">
        <v>1503</v>
      </c>
      <c r="C892" s="80" t="s">
        <v>1155</v>
      </c>
    </row>
    <row r="893" spans="1:3" x14ac:dyDescent="0.2">
      <c r="A893" s="80" t="s">
        <v>2064</v>
      </c>
      <c r="B893" s="80" t="s">
        <v>1164</v>
      </c>
      <c r="C893" s="80" t="s">
        <v>1155</v>
      </c>
    </row>
    <row r="894" spans="1:3" x14ac:dyDescent="0.2">
      <c r="A894" s="80" t="s">
        <v>2065</v>
      </c>
      <c r="B894" s="80" t="s">
        <v>1374</v>
      </c>
      <c r="C894" s="80" t="s">
        <v>1110</v>
      </c>
    </row>
    <row r="895" spans="1:3" x14ac:dyDescent="0.2">
      <c r="A895" s="80" t="s">
        <v>2066</v>
      </c>
      <c r="B895" s="80" t="s">
        <v>1294</v>
      </c>
      <c r="C895" s="80" t="s">
        <v>1155</v>
      </c>
    </row>
    <row r="896" spans="1:3" x14ac:dyDescent="0.2">
      <c r="A896" s="80" t="s">
        <v>2067</v>
      </c>
      <c r="B896" s="80" t="s">
        <v>1130</v>
      </c>
      <c r="C896" s="80" t="s">
        <v>1113</v>
      </c>
    </row>
    <row r="897" spans="1:3" x14ac:dyDescent="0.2">
      <c r="A897" s="80" t="s">
        <v>2068</v>
      </c>
      <c r="B897" s="80" t="s">
        <v>256</v>
      </c>
      <c r="C897" s="80" t="s">
        <v>1110</v>
      </c>
    </row>
    <row r="898" spans="1:3" x14ac:dyDescent="0.2">
      <c r="A898" s="80" t="s">
        <v>2069</v>
      </c>
      <c r="B898" s="80" t="s">
        <v>1164</v>
      </c>
      <c r="C898" s="80" t="s">
        <v>1155</v>
      </c>
    </row>
    <row r="899" spans="1:3" x14ac:dyDescent="0.2">
      <c r="A899" s="80" t="s">
        <v>2070</v>
      </c>
      <c r="B899" s="80" t="s">
        <v>1145</v>
      </c>
      <c r="C899" s="80" t="s">
        <v>1110</v>
      </c>
    </row>
    <row r="900" spans="1:3" x14ac:dyDescent="0.2">
      <c r="A900" s="80" t="s">
        <v>2071</v>
      </c>
      <c r="B900" s="80" t="s">
        <v>1137</v>
      </c>
      <c r="C900" s="80" t="s">
        <v>1113</v>
      </c>
    </row>
    <row r="901" spans="1:3" x14ac:dyDescent="0.2">
      <c r="A901" s="80" t="s">
        <v>2072</v>
      </c>
      <c r="B901" s="80" t="s">
        <v>1137</v>
      </c>
      <c r="C901" s="80" t="s">
        <v>1110</v>
      </c>
    </row>
    <row r="902" spans="1:3" x14ac:dyDescent="0.2">
      <c r="A902" s="80" t="s">
        <v>2073</v>
      </c>
      <c r="B902" s="80" t="s">
        <v>256</v>
      </c>
      <c r="C902" s="80" t="s">
        <v>1110</v>
      </c>
    </row>
    <row r="903" spans="1:3" x14ac:dyDescent="0.2">
      <c r="A903" s="80" t="s">
        <v>2074</v>
      </c>
      <c r="B903" s="80" t="s">
        <v>1167</v>
      </c>
      <c r="C903" s="80" t="s">
        <v>1110</v>
      </c>
    </row>
    <row r="904" spans="1:3" x14ac:dyDescent="0.2">
      <c r="A904" s="80" t="s">
        <v>2075</v>
      </c>
      <c r="B904" s="80" t="s">
        <v>1153</v>
      </c>
      <c r="C904" s="80" t="s">
        <v>1155</v>
      </c>
    </row>
    <row r="905" spans="1:3" x14ac:dyDescent="0.2">
      <c r="A905" s="80" t="s">
        <v>2076</v>
      </c>
      <c r="B905" s="80" t="s">
        <v>1162</v>
      </c>
      <c r="C905" s="80" t="s">
        <v>1110</v>
      </c>
    </row>
    <row r="906" spans="1:3" x14ac:dyDescent="0.2">
      <c r="A906" s="80" t="s">
        <v>2077</v>
      </c>
      <c r="B906" s="80" t="s">
        <v>1153</v>
      </c>
      <c r="C906" s="80" t="s">
        <v>1155</v>
      </c>
    </row>
    <row r="907" spans="1:3" x14ac:dyDescent="0.2">
      <c r="A907" s="80" t="s">
        <v>2078</v>
      </c>
      <c r="B907" s="80" t="s">
        <v>256</v>
      </c>
      <c r="C907" s="80" t="s">
        <v>1155</v>
      </c>
    </row>
    <row r="908" spans="1:3" x14ac:dyDescent="0.2">
      <c r="A908" s="80" t="s">
        <v>2079</v>
      </c>
      <c r="B908" s="80" t="s">
        <v>1124</v>
      </c>
      <c r="C908" s="80" t="s">
        <v>1155</v>
      </c>
    </row>
    <row r="909" spans="1:3" x14ac:dyDescent="0.2">
      <c r="A909" s="80" t="s">
        <v>2080</v>
      </c>
      <c r="B909" s="80" t="s">
        <v>1126</v>
      </c>
      <c r="C909" s="80" t="s">
        <v>1113</v>
      </c>
    </row>
    <row r="910" spans="1:3" x14ac:dyDescent="0.2">
      <c r="A910" s="80" t="s">
        <v>2081</v>
      </c>
      <c r="B910" s="80" t="s">
        <v>1128</v>
      </c>
      <c r="C910" s="80" t="s">
        <v>1110</v>
      </c>
    </row>
    <row r="911" spans="1:3" x14ac:dyDescent="0.2">
      <c r="A911" s="80" t="s">
        <v>2082</v>
      </c>
      <c r="B911" s="80" t="s">
        <v>1164</v>
      </c>
      <c r="C911" s="80" t="s">
        <v>1155</v>
      </c>
    </row>
    <row r="912" spans="1:3" x14ac:dyDescent="0.2">
      <c r="A912" s="80" t="s">
        <v>2083</v>
      </c>
      <c r="B912" s="80" t="s">
        <v>1164</v>
      </c>
      <c r="C912" s="80" t="s">
        <v>1113</v>
      </c>
    </row>
    <row r="913" spans="1:3" x14ac:dyDescent="0.2">
      <c r="A913" s="80" t="s">
        <v>2084</v>
      </c>
      <c r="B913" s="80" t="s">
        <v>1164</v>
      </c>
      <c r="C913" s="80" t="s">
        <v>1110</v>
      </c>
    </row>
    <row r="914" spans="1:3" x14ac:dyDescent="0.2">
      <c r="A914" s="80" t="s">
        <v>2085</v>
      </c>
      <c r="B914" s="80" t="s">
        <v>1164</v>
      </c>
      <c r="C914" s="80" t="s">
        <v>1155</v>
      </c>
    </row>
    <row r="915" spans="1:3" x14ac:dyDescent="0.2">
      <c r="A915" s="80" t="s">
        <v>2086</v>
      </c>
      <c r="B915" s="80" t="s">
        <v>256</v>
      </c>
      <c r="C915" s="80" t="s">
        <v>1155</v>
      </c>
    </row>
    <row r="916" spans="1:3" x14ac:dyDescent="0.2">
      <c r="A916" s="80" t="s">
        <v>2087</v>
      </c>
      <c r="B916" s="80" t="s">
        <v>256</v>
      </c>
      <c r="C916" s="80" t="s">
        <v>1113</v>
      </c>
    </row>
    <row r="917" spans="1:3" x14ac:dyDescent="0.2">
      <c r="A917" s="80" t="s">
        <v>2088</v>
      </c>
      <c r="B917" s="80" t="s">
        <v>256</v>
      </c>
      <c r="C917" s="80" t="s">
        <v>1110</v>
      </c>
    </row>
    <row r="918" spans="1:3" x14ac:dyDescent="0.2">
      <c r="A918" s="80" t="s">
        <v>2089</v>
      </c>
      <c r="B918" s="80" t="s">
        <v>1126</v>
      </c>
      <c r="C918" s="80" t="s">
        <v>1110</v>
      </c>
    </row>
    <row r="919" spans="1:3" x14ac:dyDescent="0.2">
      <c r="A919" s="80" t="s">
        <v>2090</v>
      </c>
      <c r="B919" s="80" t="s">
        <v>1173</v>
      </c>
      <c r="C919" s="80" t="s">
        <v>1110</v>
      </c>
    </row>
    <row r="920" spans="1:3" x14ac:dyDescent="0.2">
      <c r="A920" s="80" t="s">
        <v>2091</v>
      </c>
      <c r="B920" s="80" t="s">
        <v>1128</v>
      </c>
      <c r="C920" s="80" t="s">
        <v>1155</v>
      </c>
    </row>
    <row r="921" spans="1:3" x14ac:dyDescent="0.2">
      <c r="A921" s="80" t="s">
        <v>2092</v>
      </c>
      <c r="B921" s="80" t="s">
        <v>1162</v>
      </c>
      <c r="C921" s="80" t="s">
        <v>1113</v>
      </c>
    </row>
    <row r="922" spans="1:3" x14ac:dyDescent="0.2">
      <c r="A922" s="80" t="s">
        <v>2093</v>
      </c>
      <c r="B922" s="80" t="s">
        <v>1294</v>
      </c>
      <c r="C922" s="80" t="s">
        <v>1155</v>
      </c>
    </row>
    <row r="923" spans="1:3" x14ac:dyDescent="0.2">
      <c r="A923" s="80" t="s">
        <v>2094</v>
      </c>
      <c r="B923" s="80" t="s">
        <v>1122</v>
      </c>
      <c r="C923" s="80" t="s">
        <v>1113</v>
      </c>
    </row>
    <row r="924" spans="1:3" x14ac:dyDescent="0.2">
      <c r="A924" s="80" t="s">
        <v>2095</v>
      </c>
      <c r="B924" s="80" t="s">
        <v>1203</v>
      </c>
      <c r="C924" s="80" t="s">
        <v>1110</v>
      </c>
    </row>
    <row r="925" spans="1:3" x14ac:dyDescent="0.2">
      <c r="A925" s="80" t="s">
        <v>2096</v>
      </c>
      <c r="B925" s="80" t="s">
        <v>1130</v>
      </c>
      <c r="C925" s="80" t="s">
        <v>1110</v>
      </c>
    </row>
    <row r="926" spans="1:3" x14ac:dyDescent="0.2">
      <c r="A926" s="80" t="s">
        <v>2097</v>
      </c>
      <c r="B926" s="80" t="s">
        <v>1164</v>
      </c>
      <c r="C926" s="80" t="s">
        <v>1155</v>
      </c>
    </row>
    <row r="927" spans="1:3" x14ac:dyDescent="0.2">
      <c r="A927" s="80" t="s">
        <v>2098</v>
      </c>
      <c r="B927" s="80" t="s">
        <v>1139</v>
      </c>
      <c r="C927" s="80" t="s">
        <v>1155</v>
      </c>
    </row>
    <row r="928" spans="1:3" x14ac:dyDescent="0.2">
      <c r="A928" s="80" t="s">
        <v>2099</v>
      </c>
      <c r="B928" s="80" t="s">
        <v>1139</v>
      </c>
      <c r="C928" s="80" t="s">
        <v>1110</v>
      </c>
    </row>
    <row r="929" spans="1:3" x14ac:dyDescent="0.2">
      <c r="A929" s="80" t="s">
        <v>2100</v>
      </c>
      <c r="B929" s="80" t="s">
        <v>1139</v>
      </c>
      <c r="C929" s="80" t="s">
        <v>1113</v>
      </c>
    </row>
    <row r="930" spans="1:3" x14ac:dyDescent="0.2">
      <c r="A930" s="80" t="s">
        <v>2101</v>
      </c>
      <c r="B930" s="80" t="s">
        <v>1638</v>
      </c>
      <c r="C930" s="80" t="s">
        <v>1113</v>
      </c>
    </row>
    <row r="931" spans="1:3" x14ac:dyDescent="0.2">
      <c r="A931" s="80" t="s">
        <v>2102</v>
      </c>
      <c r="B931" s="80" t="s">
        <v>1638</v>
      </c>
      <c r="C931" s="80" t="s">
        <v>1110</v>
      </c>
    </row>
    <row r="932" spans="1:3" x14ac:dyDescent="0.2">
      <c r="A932" s="80" t="s">
        <v>2103</v>
      </c>
      <c r="B932" s="80" t="s">
        <v>1196</v>
      </c>
      <c r="C932" s="80" t="s">
        <v>1155</v>
      </c>
    </row>
    <row r="933" spans="1:3" x14ac:dyDescent="0.2">
      <c r="A933" s="80" t="s">
        <v>2104</v>
      </c>
      <c r="B933" s="80" t="s">
        <v>256</v>
      </c>
      <c r="C933" s="80" t="s">
        <v>1110</v>
      </c>
    </row>
    <row r="934" spans="1:3" x14ac:dyDescent="0.2">
      <c r="A934" s="80" t="s">
        <v>2105</v>
      </c>
      <c r="B934" s="80" t="s">
        <v>1171</v>
      </c>
      <c r="C934" s="80" t="s">
        <v>1113</v>
      </c>
    </row>
    <row r="935" spans="1:3" x14ac:dyDescent="0.2">
      <c r="A935" s="80" t="s">
        <v>2106</v>
      </c>
      <c r="B935" s="80" t="s">
        <v>1158</v>
      </c>
      <c r="C935" s="80" t="s">
        <v>1110</v>
      </c>
    </row>
    <row r="936" spans="1:3" x14ac:dyDescent="0.2">
      <c r="A936" s="80" t="s">
        <v>2107</v>
      </c>
      <c r="B936" s="80" t="s">
        <v>1135</v>
      </c>
      <c r="C936" s="80" t="s">
        <v>1155</v>
      </c>
    </row>
    <row r="937" spans="1:3" x14ac:dyDescent="0.2">
      <c r="A937" s="80" t="s">
        <v>2108</v>
      </c>
      <c r="B937" s="80" t="s">
        <v>1173</v>
      </c>
      <c r="C937" s="80" t="s">
        <v>1110</v>
      </c>
    </row>
    <row r="938" spans="1:3" x14ac:dyDescent="0.2">
      <c r="A938" s="80" t="s">
        <v>2109</v>
      </c>
      <c r="B938" s="80" t="s">
        <v>1193</v>
      </c>
      <c r="C938" s="80" t="s">
        <v>1110</v>
      </c>
    </row>
    <row r="939" spans="1:3" x14ac:dyDescent="0.2">
      <c r="A939" s="80" t="s">
        <v>2110</v>
      </c>
      <c r="B939" s="80" t="s">
        <v>1164</v>
      </c>
      <c r="C939" s="80" t="s">
        <v>1155</v>
      </c>
    </row>
    <row r="940" spans="1:3" x14ac:dyDescent="0.2">
      <c r="A940" s="80" t="s">
        <v>2111</v>
      </c>
      <c r="B940" s="80" t="s">
        <v>1124</v>
      </c>
      <c r="C940" s="80" t="s">
        <v>1113</v>
      </c>
    </row>
    <row r="941" spans="1:3" x14ac:dyDescent="0.2">
      <c r="A941" s="80" t="s">
        <v>2112</v>
      </c>
      <c r="B941" s="80" t="s">
        <v>1638</v>
      </c>
      <c r="C941" s="80" t="s">
        <v>1155</v>
      </c>
    </row>
    <row r="942" spans="1:3" x14ac:dyDescent="0.2">
      <c r="A942" s="80" t="s">
        <v>2113</v>
      </c>
      <c r="B942" s="80" t="s">
        <v>1158</v>
      </c>
      <c r="C942" s="80" t="s">
        <v>1113</v>
      </c>
    </row>
    <row r="943" spans="1:3" x14ac:dyDescent="0.2">
      <c r="A943" s="80" t="s">
        <v>2114</v>
      </c>
      <c r="B943" s="80" t="s">
        <v>1130</v>
      </c>
      <c r="C943" s="80" t="s">
        <v>1155</v>
      </c>
    </row>
    <row r="944" spans="1:3" x14ac:dyDescent="0.2">
      <c r="A944" s="80" t="s">
        <v>2115</v>
      </c>
      <c r="B944" s="80" t="s">
        <v>1171</v>
      </c>
      <c r="C944" s="80" t="s">
        <v>1110</v>
      </c>
    </row>
    <row r="945" spans="1:3" x14ac:dyDescent="0.2">
      <c r="A945" s="80" t="s">
        <v>2116</v>
      </c>
      <c r="B945" s="80" t="s">
        <v>1135</v>
      </c>
      <c r="C945" s="80" t="s">
        <v>1110</v>
      </c>
    </row>
    <row r="946" spans="1:3" x14ac:dyDescent="0.2">
      <c r="A946" s="80" t="s">
        <v>2117</v>
      </c>
      <c r="B946" s="80" t="s">
        <v>1130</v>
      </c>
      <c r="C946" s="80" t="s">
        <v>1113</v>
      </c>
    </row>
    <row r="947" spans="1:3" x14ac:dyDescent="0.2">
      <c r="A947" s="80" t="s">
        <v>2118</v>
      </c>
      <c r="B947" s="80" t="s">
        <v>1130</v>
      </c>
      <c r="C947" s="80" t="s">
        <v>1110</v>
      </c>
    </row>
    <row r="948" spans="1:3" x14ac:dyDescent="0.2">
      <c r="A948" s="80" t="s">
        <v>2119</v>
      </c>
      <c r="B948" s="80" t="s">
        <v>251</v>
      </c>
      <c r="C948" s="80" t="s">
        <v>1110</v>
      </c>
    </row>
    <row r="949" spans="1:3" x14ac:dyDescent="0.2">
      <c r="A949" s="80" t="s">
        <v>2120</v>
      </c>
      <c r="B949" s="80" t="s">
        <v>1164</v>
      </c>
      <c r="C949" s="80" t="s">
        <v>1155</v>
      </c>
    </row>
    <row r="950" spans="1:3" x14ac:dyDescent="0.2">
      <c r="A950" s="80" t="s">
        <v>2121</v>
      </c>
      <c r="B950" s="80" t="s">
        <v>1638</v>
      </c>
      <c r="C950" s="80" t="s">
        <v>1110</v>
      </c>
    </row>
    <row r="951" spans="1:3" x14ac:dyDescent="0.2">
      <c r="A951" s="80" t="s">
        <v>2122</v>
      </c>
      <c r="B951" s="80" t="s">
        <v>1338</v>
      </c>
      <c r="C951" s="80" t="s">
        <v>1110</v>
      </c>
    </row>
    <row r="952" spans="1:3" x14ac:dyDescent="0.2">
      <c r="A952" s="80" t="s">
        <v>2123</v>
      </c>
      <c r="B952" s="80" t="s">
        <v>1294</v>
      </c>
      <c r="C952" s="80" t="s">
        <v>1110</v>
      </c>
    </row>
    <row r="953" spans="1:3" x14ac:dyDescent="0.2">
      <c r="A953" s="80" t="s">
        <v>2124</v>
      </c>
      <c r="B953" s="80" t="s">
        <v>1171</v>
      </c>
      <c r="C953" s="80" t="s">
        <v>1110</v>
      </c>
    </row>
    <row r="954" spans="1:3" x14ac:dyDescent="0.2">
      <c r="A954" s="80" t="s">
        <v>2125</v>
      </c>
      <c r="B954" s="80" t="s">
        <v>1122</v>
      </c>
      <c r="C954" s="80" t="s">
        <v>1110</v>
      </c>
    </row>
    <row r="955" spans="1:3" x14ac:dyDescent="0.2">
      <c r="A955" s="80" t="s">
        <v>2126</v>
      </c>
      <c r="B955" s="80" t="s">
        <v>1158</v>
      </c>
      <c r="C955" s="80" t="s">
        <v>1110</v>
      </c>
    </row>
    <row r="956" spans="1:3" x14ac:dyDescent="0.2">
      <c r="A956" s="80" t="s">
        <v>2127</v>
      </c>
      <c r="B956" s="80" t="s">
        <v>1176</v>
      </c>
      <c r="C956" s="80" t="s">
        <v>1155</v>
      </c>
    </row>
    <row r="957" spans="1:3" x14ac:dyDescent="0.2">
      <c r="A957" s="80" t="s">
        <v>2128</v>
      </c>
      <c r="B957" s="80" t="s">
        <v>1176</v>
      </c>
      <c r="C957" s="80" t="s">
        <v>1113</v>
      </c>
    </row>
    <row r="958" spans="1:3" x14ac:dyDescent="0.2">
      <c r="A958" s="80" t="s">
        <v>2129</v>
      </c>
      <c r="B958" s="80" t="s">
        <v>256</v>
      </c>
      <c r="C958" s="80" t="s">
        <v>1155</v>
      </c>
    </row>
    <row r="959" spans="1:3" x14ac:dyDescent="0.2">
      <c r="A959" s="80" t="s">
        <v>2130</v>
      </c>
      <c r="B959" s="80" t="s">
        <v>1164</v>
      </c>
      <c r="C959" s="80" t="s">
        <v>1113</v>
      </c>
    </row>
    <row r="960" spans="1:3" x14ac:dyDescent="0.2">
      <c r="A960" s="80" t="s">
        <v>2131</v>
      </c>
      <c r="B960" s="80" t="s">
        <v>1128</v>
      </c>
      <c r="C960" s="80" t="s">
        <v>1155</v>
      </c>
    </row>
    <row r="961" spans="1:3" x14ac:dyDescent="0.2">
      <c r="A961" s="80" t="s">
        <v>2132</v>
      </c>
      <c r="B961" s="80" t="s">
        <v>1139</v>
      </c>
      <c r="C961" s="80" t="s">
        <v>1155</v>
      </c>
    </row>
    <row r="962" spans="1:3" ht="15" x14ac:dyDescent="0.25">
      <c r="A962" s="82" t="s">
        <v>2133</v>
      </c>
      <c r="B962" s="80" t="s">
        <v>2134</v>
      </c>
      <c r="C962" s="80" t="s">
        <v>1113</v>
      </c>
    </row>
    <row r="963" spans="1:3" x14ac:dyDescent="0.2">
      <c r="A963" s="80" t="s">
        <v>2135</v>
      </c>
      <c r="B963" s="80" t="s">
        <v>1112</v>
      </c>
      <c r="C963" s="80" t="s">
        <v>1155</v>
      </c>
    </row>
    <row r="964" spans="1:3" x14ac:dyDescent="0.2">
      <c r="A964" s="80" t="s">
        <v>2136</v>
      </c>
      <c r="B964" s="80" t="s">
        <v>1169</v>
      </c>
      <c r="C964" s="80" t="s">
        <v>1110</v>
      </c>
    </row>
    <row r="965" spans="1:3" x14ac:dyDescent="0.2">
      <c r="A965" s="80" t="s">
        <v>2137</v>
      </c>
      <c r="B965" s="80" t="s">
        <v>1169</v>
      </c>
      <c r="C965" s="80" t="s">
        <v>1113</v>
      </c>
    </row>
    <row r="966" spans="1:3" x14ac:dyDescent="0.2">
      <c r="A966" s="80" t="s">
        <v>2138</v>
      </c>
      <c r="B966" s="80" t="s">
        <v>1118</v>
      </c>
      <c r="C966" s="80" t="s">
        <v>1110</v>
      </c>
    </row>
    <row r="967" spans="1:3" x14ac:dyDescent="0.2">
      <c r="A967" s="80" t="s">
        <v>2139</v>
      </c>
      <c r="B967" s="80" t="s">
        <v>1164</v>
      </c>
      <c r="C967" s="80" t="s">
        <v>1155</v>
      </c>
    </row>
    <row r="968" spans="1:3" x14ac:dyDescent="0.2">
      <c r="A968" s="80" t="s">
        <v>2140</v>
      </c>
      <c r="B968" s="80" t="s">
        <v>1503</v>
      </c>
      <c r="C968" s="80" t="s">
        <v>1110</v>
      </c>
    </row>
    <row r="969" spans="1:3" x14ac:dyDescent="0.2">
      <c r="A969" s="80" t="s">
        <v>2141</v>
      </c>
      <c r="B969" s="80" t="s">
        <v>1135</v>
      </c>
      <c r="C969" s="80" t="s">
        <v>1110</v>
      </c>
    </row>
    <row r="970" spans="1:3" x14ac:dyDescent="0.2">
      <c r="A970" s="80" t="s">
        <v>2142</v>
      </c>
      <c r="B970" s="80" t="s">
        <v>1109</v>
      </c>
      <c r="C970" s="80" t="s">
        <v>1110</v>
      </c>
    </row>
    <row r="971" spans="1:3" x14ac:dyDescent="0.2">
      <c r="A971" s="80" t="s">
        <v>2143</v>
      </c>
      <c r="B971" s="80" t="s">
        <v>1335</v>
      </c>
      <c r="C971" s="80" t="s">
        <v>1113</v>
      </c>
    </row>
    <row r="972" spans="1:3" x14ac:dyDescent="0.2">
      <c r="A972" s="80" t="s">
        <v>2144</v>
      </c>
      <c r="B972" s="80" t="s">
        <v>1338</v>
      </c>
      <c r="C972" s="80" t="s">
        <v>1155</v>
      </c>
    </row>
    <row r="973" spans="1:3" x14ac:dyDescent="0.2">
      <c r="A973" s="80" t="s">
        <v>2145</v>
      </c>
      <c r="B973" s="80" t="s">
        <v>256</v>
      </c>
      <c r="C973" s="80" t="s">
        <v>1110</v>
      </c>
    </row>
    <row r="974" spans="1:3" x14ac:dyDescent="0.2">
      <c r="A974" s="80" t="s">
        <v>2146</v>
      </c>
      <c r="B974" s="80" t="s">
        <v>1173</v>
      </c>
      <c r="C974" s="80" t="s">
        <v>1110</v>
      </c>
    </row>
    <row r="975" spans="1:3" x14ac:dyDescent="0.2">
      <c r="A975" s="80" t="s">
        <v>2147</v>
      </c>
      <c r="B975" s="80" t="s">
        <v>256</v>
      </c>
      <c r="C975" s="80" t="s">
        <v>1110</v>
      </c>
    </row>
    <row r="976" spans="1:3" x14ac:dyDescent="0.2">
      <c r="A976" s="80" t="s">
        <v>2148</v>
      </c>
      <c r="B976" s="80" t="s">
        <v>1427</v>
      </c>
      <c r="C976" s="80" t="s">
        <v>1155</v>
      </c>
    </row>
    <row r="977" spans="1:3" x14ac:dyDescent="0.2">
      <c r="A977" s="80" t="s">
        <v>2149</v>
      </c>
      <c r="B977" s="80" t="s">
        <v>2150</v>
      </c>
      <c r="C977" s="80" t="s">
        <v>1113</v>
      </c>
    </row>
    <row r="978" spans="1:3" x14ac:dyDescent="0.2">
      <c r="A978" s="80" t="s">
        <v>2151</v>
      </c>
      <c r="B978" s="80" t="s">
        <v>1153</v>
      </c>
      <c r="C978" s="80" t="s">
        <v>1113</v>
      </c>
    </row>
    <row r="979" spans="1:3" x14ac:dyDescent="0.2">
      <c r="A979" s="80" t="s">
        <v>2152</v>
      </c>
      <c r="B979" s="80" t="s">
        <v>1145</v>
      </c>
      <c r="C979" s="80" t="s">
        <v>1155</v>
      </c>
    </row>
    <row r="980" spans="1:3" x14ac:dyDescent="0.2">
      <c r="A980" s="80" t="s">
        <v>2153</v>
      </c>
      <c r="B980" s="80" t="s">
        <v>1226</v>
      </c>
      <c r="C980" s="80" t="s">
        <v>1113</v>
      </c>
    </row>
    <row r="981" spans="1:3" x14ac:dyDescent="0.2">
      <c r="A981" s="80" t="s">
        <v>2154</v>
      </c>
      <c r="B981" s="80" t="s">
        <v>1167</v>
      </c>
      <c r="C981" s="80" t="s">
        <v>1113</v>
      </c>
    </row>
    <row r="982" spans="1:3" x14ac:dyDescent="0.2">
      <c r="A982" s="80" t="s">
        <v>2155</v>
      </c>
      <c r="B982" s="80" t="s">
        <v>1259</v>
      </c>
      <c r="C982" s="80" t="s">
        <v>1110</v>
      </c>
    </row>
    <row r="983" spans="1:3" x14ac:dyDescent="0.2">
      <c r="A983" s="80" t="s">
        <v>2156</v>
      </c>
      <c r="B983" s="80" t="s">
        <v>1118</v>
      </c>
      <c r="C983" s="80" t="s">
        <v>1110</v>
      </c>
    </row>
    <row r="984" spans="1:3" x14ac:dyDescent="0.2">
      <c r="A984" s="80" t="s">
        <v>2157</v>
      </c>
      <c r="B984" s="80" t="s">
        <v>1173</v>
      </c>
      <c r="C984" s="80" t="s">
        <v>1110</v>
      </c>
    </row>
    <row r="985" spans="1:3" x14ac:dyDescent="0.2">
      <c r="A985" s="80" t="s">
        <v>2158</v>
      </c>
      <c r="B985" s="80" t="s">
        <v>1122</v>
      </c>
      <c r="C985" s="80" t="s">
        <v>1110</v>
      </c>
    </row>
    <row r="986" spans="1:3" x14ac:dyDescent="0.2">
      <c r="A986" s="80" t="s">
        <v>2159</v>
      </c>
      <c r="B986" s="80" t="s">
        <v>1130</v>
      </c>
      <c r="C986" s="80" t="s">
        <v>1110</v>
      </c>
    </row>
    <row r="987" spans="1:3" x14ac:dyDescent="0.2">
      <c r="A987" s="80" t="s">
        <v>2160</v>
      </c>
      <c r="B987" s="80" t="s">
        <v>1139</v>
      </c>
      <c r="C987" s="80" t="s">
        <v>1110</v>
      </c>
    </row>
    <row r="988" spans="1:3" x14ac:dyDescent="0.2">
      <c r="A988" s="80" t="s">
        <v>2161</v>
      </c>
      <c r="B988" s="80" t="s">
        <v>1158</v>
      </c>
      <c r="C988" s="80" t="s">
        <v>1110</v>
      </c>
    </row>
    <row r="989" spans="1:3" x14ac:dyDescent="0.2">
      <c r="A989" s="80" t="s">
        <v>2162</v>
      </c>
      <c r="B989" s="80" t="s">
        <v>1335</v>
      </c>
      <c r="C989" s="80" t="s">
        <v>1110</v>
      </c>
    </row>
    <row r="990" spans="1:3" x14ac:dyDescent="0.2">
      <c r="A990" s="80" t="s">
        <v>2163</v>
      </c>
      <c r="B990" s="80" t="s">
        <v>1223</v>
      </c>
      <c r="C990" s="80" t="s">
        <v>1110</v>
      </c>
    </row>
    <row r="991" spans="1:3" x14ac:dyDescent="0.2">
      <c r="A991" s="80" t="s">
        <v>2164</v>
      </c>
      <c r="B991" s="80" t="s">
        <v>1259</v>
      </c>
      <c r="C991" s="80" t="s">
        <v>1155</v>
      </c>
    </row>
    <row r="992" spans="1:3" x14ac:dyDescent="0.2">
      <c r="A992" s="80" t="s">
        <v>2165</v>
      </c>
      <c r="B992" s="80" t="s">
        <v>1162</v>
      </c>
      <c r="C992" s="80" t="s">
        <v>1155</v>
      </c>
    </row>
    <row r="993" spans="1:3" x14ac:dyDescent="0.2">
      <c r="A993" s="80" t="s">
        <v>2166</v>
      </c>
      <c r="B993" s="80" t="s">
        <v>1162</v>
      </c>
      <c r="C993" s="80" t="s">
        <v>1113</v>
      </c>
    </row>
    <row r="994" spans="1:3" ht="15" x14ac:dyDescent="0.25">
      <c r="A994" s="82" t="s">
        <v>2167</v>
      </c>
      <c r="B994" s="80" t="s">
        <v>2168</v>
      </c>
      <c r="C994" s="80" t="s">
        <v>1113</v>
      </c>
    </row>
    <row r="995" spans="1:3" x14ac:dyDescent="0.2">
      <c r="A995" s="80" t="s">
        <v>2169</v>
      </c>
      <c r="B995" s="80" t="s">
        <v>1112</v>
      </c>
      <c r="C995" s="80" t="s">
        <v>1155</v>
      </c>
    </row>
    <row r="996" spans="1:3" x14ac:dyDescent="0.2">
      <c r="A996" s="80" t="s">
        <v>2170</v>
      </c>
      <c r="B996" s="80" t="s">
        <v>1153</v>
      </c>
      <c r="C996" s="80" t="s">
        <v>1113</v>
      </c>
    </row>
    <row r="997" spans="1:3" x14ac:dyDescent="0.2">
      <c r="A997" s="80" t="s">
        <v>2171</v>
      </c>
      <c r="B997" s="80" t="s">
        <v>1638</v>
      </c>
      <c r="C997" s="80" t="s">
        <v>1113</v>
      </c>
    </row>
    <row r="998" spans="1:3" x14ac:dyDescent="0.2">
      <c r="A998" s="80" t="s">
        <v>2172</v>
      </c>
      <c r="B998" s="80" t="s">
        <v>1135</v>
      </c>
      <c r="C998" s="80" t="s">
        <v>1113</v>
      </c>
    </row>
    <row r="999" spans="1:3" x14ac:dyDescent="0.2">
      <c r="A999" s="80" t="s">
        <v>2173</v>
      </c>
      <c r="B999" s="80" t="s">
        <v>1139</v>
      </c>
      <c r="C999" s="80" t="s">
        <v>1155</v>
      </c>
    </row>
    <row r="1000" spans="1:3" x14ac:dyDescent="0.2">
      <c r="A1000" s="80" t="s">
        <v>2174</v>
      </c>
      <c r="B1000" s="80" t="s">
        <v>251</v>
      </c>
      <c r="C1000" s="80" t="s">
        <v>1110</v>
      </c>
    </row>
    <row r="1001" spans="1:3" x14ac:dyDescent="0.2">
      <c r="A1001" s="80" t="s">
        <v>2175</v>
      </c>
      <c r="B1001" s="80" t="s">
        <v>1242</v>
      </c>
      <c r="C1001" s="80" t="s">
        <v>1113</v>
      </c>
    </row>
    <row r="1002" spans="1:3" x14ac:dyDescent="0.2">
      <c r="A1002" s="80" t="s">
        <v>2176</v>
      </c>
      <c r="B1002" s="80" t="s">
        <v>1374</v>
      </c>
      <c r="C1002" s="80" t="s">
        <v>1110</v>
      </c>
    </row>
    <row r="1003" spans="1:3" x14ac:dyDescent="0.2">
      <c r="A1003" s="80" t="s">
        <v>2177</v>
      </c>
      <c r="B1003" s="80" t="s">
        <v>1122</v>
      </c>
      <c r="C1003" s="80" t="s">
        <v>1110</v>
      </c>
    </row>
    <row r="1004" spans="1:3" x14ac:dyDescent="0.2">
      <c r="A1004" s="80" t="s">
        <v>2178</v>
      </c>
      <c r="B1004" s="80" t="s">
        <v>1145</v>
      </c>
      <c r="C1004" s="80" t="s">
        <v>1155</v>
      </c>
    </row>
    <row r="1005" spans="1:3" x14ac:dyDescent="0.2">
      <c r="A1005" s="80" t="s">
        <v>2179</v>
      </c>
      <c r="B1005" s="80" t="s">
        <v>1145</v>
      </c>
      <c r="C1005" s="80" t="s">
        <v>1113</v>
      </c>
    </row>
    <row r="1006" spans="1:3" x14ac:dyDescent="0.2">
      <c r="A1006" s="80" t="s">
        <v>2180</v>
      </c>
      <c r="B1006" s="80" t="s">
        <v>1109</v>
      </c>
      <c r="C1006" s="80" t="s">
        <v>1113</v>
      </c>
    </row>
    <row r="1007" spans="1:3" x14ac:dyDescent="0.2">
      <c r="A1007" s="80" t="s">
        <v>2181</v>
      </c>
      <c r="B1007" s="80" t="s">
        <v>1109</v>
      </c>
      <c r="C1007" s="80" t="s">
        <v>1110</v>
      </c>
    </row>
    <row r="1008" spans="1:3" x14ac:dyDescent="0.2">
      <c r="A1008" s="80" t="s">
        <v>2182</v>
      </c>
      <c r="B1008" s="80" t="s">
        <v>1137</v>
      </c>
      <c r="C1008" s="80" t="s">
        <v>1110</v>
      </c>
    </row>
    <row r="1009" spans="1:3" x14ac:dyDescent="0.2">
      <c r="A1009" s="80" t="s">
        <v>2183</v>
      </c>
      <c r="B1009" s="80" t="s">
        <v>1164</v>
      </c>
      <c r="C1009" s="80" t="s">
        <v>1155</v>
      </c>
    </row>
    <row r="1010" spans="1:3" x14ac:dyDescent="0.2">
      <c r="A1010" s="80" t="s">
        <v>2184</v>
      </c>
      <c r="B1010" s="80" t="s">
        <v>1158</v>
      </c>
      <c r="C1010" s="80" t="s">
        <v>1113</v>
      </c>
    </row>
    <row r="1011" spans="1:3" x14ac:dyDescent="0.2">
      <c r="A1011" s="80" t="s">
        <v>2185</v>
      </c>
      <c r="B1011" s="80" t="s">
        <v>251</v>
      </c>
      <c r="C1011" s="80" t="s">
        <v>238</v>
      </c>
    </row>
    <row r="1012" spans="1:3" x14ac:dyDescent="0.2">
      <c r="A1012" s="80" t="s">
        <v>2186</v>
      </c>
      <c r="B1012" s="80" t="s">
        <v>1226</v>
      </c>
      <c r="C1012" s="80" t="s">
        <v>1155</v>
      </c>
    </row>
    <row r="1013" spans="1:3" x14ac:dyDescent="0.2">
      <c r="A1013" s="80" t="s">
        <v>2187</v>
      </c>
      <c r="B1013" s="80" t="s">
        <v>256</v>
      </c>
      <c r="C1013" s="80" t="s">
        <v>1155</v>
      </c>
    </row>
    <row r="1014" spans="1:3" x14ac:dyDescent="0.2">
      <c r="A1014" s="80" t="s">
        <v>2188</v>
      </c>
      <c r="B1014" s="80" t="s">
        <v>1193</v>
      </c>
      <c r="C1014" s="80" t="s">
        <v>1110</v>
      </c>
    </row>
    <row r="1015" spans="1:3" x14ac:dyDescent="0.2">
      <c r="A1015" s="80" t="s">
        <v>2189</v>
      </c>
      <c r="B1015" s="80" t="s">
        <v>1139</v>
      </c>
      <c r="C1015" s="80" t="s">
        <v>1110</v>
      </c>
    </row>
    <row r="1016" spans="1:3" x14ac:dyDescent="0.2">
      <c r="A1016" s="80" t="s">
        <v>2190</v>
      </c>
      <c r="B1016" s="80" t="s">
        <v>1164</v>
      </c>
      <c r="C1016" s="80" t="s">
        <v>1155</v>
      </c>
    </row>
    <row r="1017" spans="1:3" x14ac:dyDescent="0.2">
      <c r="A1017" s="80" t="s">
        <v>2191</v>
      </c>
      <c r="B1017" s="80" t="s">
        <v>1137</v>
      </c>
      <c r="C1017" s="80" t="s">
        <v>1113</v>
      </c>
    </row>
    <row r="1018" spans="1:3" x14ac:dyDescent="0.2">
      <c r="A1018" s="80" t="s">
        <v>2192</v>
      </c>
      <c r="B1018" s="80" t="s">
        <v>1137</v>
      </c>
      <c r="C1018" s="80" t="s">
        <v>1110</v>
      </c>
    </row>
    <row r="1019" spans="1:3" x14ac:dyDescent="0.2">
      <c r="A1019" s="80" t="s">
        <v>2193</v>
      </c>
      <c r="B1019" s="80" t="s">
        <v>1164</v>
      </c>
      <c r="C1019" s="80" t="s">
        <v>1155</v>
      </c>
    </row>
    <row r="1020" spans="1:3" x14ac:dyDescent="0.2">
      <c r="A1020" s="80" t="s">
        <v>2194</v>
      </c>
      <c r="B1020" s="80" t="s">
        <v>1128</v>
      </c>
      <c r="C1020" s="80" t="s">
        <v>1110</v>
      </c>
    </row>
    <row r="1021" spans="1:3" x14ac:dyDescent="0.2">
      <c r="A1021" s="80" t="s">
        <v>2195</v>
      </c>
      <c r="B1021" s="80" t="s">
        <v>1162</v>
      </c>
      <c r="C1021" s="80" t="s">
        <v>1113</v>
      </c>
    </row>
    <row r="1022" spans="1:3" x14ac:dyDescent="0.2">
      <c r="A1022" s="80" t="s">
        <v>2196</v>
      </c>
      <c r="B1022" s="80" t="s">
        <v>1173</v>
      </c>
      <c r="C1022" s="80" t="s">
        <v>1110</v>
      </c>
    </row>
    <row r="1023" spans="1:3" x14ac:dyDescent="0.2">
      <c r="A1023" s="80" t="s">
        <v>2197</v>
      </c>
      <c r="B1023" s="80" t="s">
        <v>1162</v>
      </c>
      <c r="C1023" s="80" t="s">
        <v>1110</v>
      </c>
    </row>
    <row r="1024" spans="1:3" x14ac:dyDescent="0.2">
      <c r="A1024" s="80" t="s">
        <v>2198</v>
      </c>
      <c r="B1024" s="80" t="s">
        <v>256</v>
      </c>
      <c r="C1024" s="80" t="s">
        <v>1110</v>
      </c>
    </row>
    <row r="1025" spans="1:3" x14ac:dyDescent="0.2">
      <c r="A1025" s="80" t="s">
        <v>2199</v>
      </c>
      <c r="B1025" s="80" t="s">
        <v>1126</v>
      </c>
      <c r="C1025" s="80" t="s">
        <v>1155</v>
      </c>
    </row>
    <row r="1026" spans="1:3" x14ac:dyDescent="0.2">
      <c r="A1026" s="80" t="s">
        <v>2200</v>
      </c>
      <c r="B1026" s="80" t="s">
        <v>1126</v>
      </c>
      <c r="C1026" s="80" t="s">
        <v>1113</v>
      </c>
    </row>
    <row r="1027" spans="1:3" x14ac:dyDescent="0.2">
      <c r="A1027" s="80" t="s">
        <v>2201</v>
      </c>
      <c r="B1027" s="80" t="s">
        <v>251</v>
      </c>
      <c r="C1027" s="80" t="s">
        <v>1155</v>
      </c>
    </row>
    <row r="1028" spans="1:3" x14ac:dyDescent="0.2">
      <c r="A1028" s="80" t="s">
        <v>2202</v>
      </c>
      <c r="B1028" s="80" t="s">
        <v>1226</v>
      </c>
      <c r="C1028" s="80" t="s">
        <v>1113</v>
      </c>
    </row>
    <row r="1029" spans="1:3" ht="15" x14ac:dyDescent="0.25">
      <c r="A1029" s="82" t="s">
        <v>2203</v>
      </c>
      <c r="B1029" s="80" t="s">
        <v>2204</v>
      </c>
      <c r="C1029" s="80" t="s">
        <v>1113</v>
      </c>
    </row>
    <row r="1030" spans="1:3" x14ac:dyDescent="0.2">
      <c r="A1030" s="80" t="s">
        <v>2205</v>
      </c>
      <c r="B1030" s="80" t="s">
        <v>251</v>
      </c>
      <c r="C1030" s="80" t="s">
        <v>1155</v>
      </c>
    </row>
    <row r="1031" spans="1:3" x14ac:dyDescent="0.2">
      <c r="A1031" s="80" t="s">
        <v>2206</v>
      </c>
      <c r="B1031" s="80" t="s">
        <v>1158</v>
      </c>
      <c r="C1031" s="80" t="s">
        <v>1113</v>
      </c>
    </row>
    <row r="1032" spans="1:3" x14ac:dyDescent="0.2">
      <c r="A1032" s="80" t="s">
        <v>2207</v>
      </c>
      <c r="B1032" s="80" t="s">
        <v>1116</v>
      </c>
      <c r="C1032" s="80" t="s">
        <v>1113</v>
      </c>
    </row>
    <row r="1033" spans="1:3" ht="15" x14ac:dyDescent="0.25">
      <c r="A1033" s="82" t="s">
        <v>2208</v>
      </c>
      <c r="B1033" s="80" t="s">
        <v>2209</v>
      </c>
      <c r="C1033" s="80" t="s">
        <v>1113</v>
      </c>
    </row>
    <row r="1034" spans="1:3" x14ac:dyDescent="0.2">
      <c r="A1034" s="80" t="s">
        <v>2210</v>
      </c>
      <c r="B1034" s="80" t="s">
        <v>1139</v>
      </c>
      <c r="C1034" s="80" t="s">
        <v>1155</v>
      </c>
    </row>
    <row r="1035" spans="1:3" ht="15" x14ac:dyDescent="0.25">
      <c r="A1035" s="82" t="s">
        <v>2211</v>
      </c>
      <c r="B1035" s="80" t="s">
        <v>1139</v>
      </c>
      <c r="C1035" s="80" t="s">
        <v>1113</v>
      </c>
    </row>
    <row r="1036" spans="1:3" x14ac:dyDescent="0.2">
      <c r="A1036" s="80" t="s">
        <v>2212</v>
      </c>
      <c r="B1036" s="80" t="s">
        <v>256</v>
      </c>
      <c r="C1036" s="80" t="s">
        <v>1155</v>
      </c>
    </row>
    <row r="1037" spans="1:3" x14ac:dyDescent="0.2">
      <c r="A1037" s="80" t="s">
        <v>2213</v>
      </c>
      <c r="B1037" s="80" t="s">
        <v>1164</v>
      </c>
      <c r="C1037" s="80" t="s">
        <v>1155</v>
      </c>
    </row>
    <row r="1038" spans="1:3" x14ac:dyDescent="0.2">
      <c r="A1038" s="80" t="s">
        <v>2214</v>
      </c>
      <c r="B1038" s="80" t="s">
        <v>251</v>
      </c>
      <c r="C1038" s="80" t="s">
        <v>1155</v>
      </c>
    </row>
    <row r="1039" spans="1:3" x14ac:dyDescent="0.2">
      <c r="A1039" s="80" t="s">
        <v>2215</v>
      </c>
      <c r="B1039" s="80" t="s">
        <v>1338</v>
      </c>
      <c r="C1039" s="80" t="s">
        <v>1155</v>
      </c>
    </row>
    <row r="1040" spans="1:3" x14ac:dyDescent="0.2">
      <c r="A1040" s="80" t="s">
        <v>2216</v>
      </c>
      <c r="B1040" s="80" t="s">
        <v>1122</v>
      </c>
      <c r="C1040" s="80" t="s">
        <v>1113</v>
      </c>
    </row>
    <row r="1041" spans="1:3" x14ac:dyDescent="0.2">
      <c r="A1041" s="80" t="s">
        <v>2217</v>
      </c>
      <c r="B1041" s="80" t="s">
        <v>1118</v>
      </c>
      <c r="C1041" s="80" t="s">
        <v>1110</v>
      </c>
    </row>
    <row r="1042" spans="1:3" x14ac:dyDescent="0.2">
      <c r="A1042" s="80" t="s">
        <v>2218</v>
      </c>
      <c r="B1042" s="80" t="s">
        <v>1118</v>
      </c>
      <c r="C1042" s="80" t="s">
        <v>1110</v>
      </c>
    </row>
    <row r="1043" spans="1:3" x14ac:dyDescent="0.2">
      <c r="A1043" s="80" t="s">
        <v>2219</v>
      </c>
      <c r="B1043" s="80" t="s">
        <v>256</v>
      </c>
      <c r="C1043" s="80" t="s">
        <v>1110</v>
      </c>
    </row>
    <row r="1044" spans="1:3" x14ac:dyDescent="0.2">
      <c r="A1044" s="80" t="s">
        <v>2220</v>
      </c>
      <c r="B1044" s="80" t="s">
        <v>1122</v>
      </c>
      <c r="C1044" s="80" t="s">
        <v>1110</v>
      </c>
    </row>
    <row r="1045" spans="1:3" x14ac:dyDescent="0.2">
      <c r="A1045" s="80" t="s">
        <v>2221</v>
      </c>
      <c r="B1045" s="80" t="s">
        <v>1223</v>
      </c>
      <c r="C1045" s="80" t="s">
        <v>1155</v>
      </c>
    </row>
    <row r="1046" spans="1:3" x14ac:dyDescent="0.2">
      <c r="A1046" s="80" t="s">
        <v>2222</v>
      </c>
      <c r="B1046" s="80" t="s">
        <v>1338</v>
      </c>
      <c r="C1046" s="80" t="s">
        <v>1110</v>
      </c>
    </row>
    <row r="1047" spans="1:3" x14ac:dyDescent="0.2">
      <c r="A1047" s="80" t="s">
        <v>2223</v>
      </c>
      <c r="B1047" s="80" t="s">
        <v>1226</v>
      </c>
      <c r="C1047" s="80" t="s">
        <v>1110</v>
      </c>
    </row>
    <row r="1048" spans="1:3" x14ac:dyDescent="0.2">
      <c r="A1048" s="80" t="s">
        <v>2224</v>
      </c>
      <c r="B1048" s="80" t="s">
        <v>1171</v>
      </c>
      <c r="C1048" s="80" t="s">
        <v>1110</v>
      </c>
    </row>
    <row r="1049" spans="1:3" x14ac:dyDescent="0.2">
      <c r="A1049" s="80" t="s">
        <v>2225</v>
      </c>
      <c r="B1049" s="80" t="s">
        <v>1162</v>
      </c>
      <c r="C1049" s="80" t="s">
        <v>1110</v>
      </c>
    </row>
    <row r="1050" spans="1:3" x14ac:dyDescent="0.2">
      <c r="A1050" s="80" t="s">
        <v>2226</v>
      </c>
      <c r="B1050" s="80" t="s">
        <v>1135</v>
      </c>
      <c r="C1050" s="80" t="s">
        <v>1110</v>
      </c>
    </row>
    <row r="1051" spans="1:3" x14ac:dyDescent="0.2">
      <c r="A1051" s="80" t="s">
        <v>2227</v>
      </c>
      <c r="B1051" s="80" t="s">
        <v>1130</v>
      </c>
      <c r="C1051" s="80" t="s">
        <v>1110</v>
      </c>
    </row>
    <row r="1052" spans="1:3" x14ac:dyDescent="0.2">
      <c r="A1052" s="80" t="s">
        <v>2228</v>
      </c>
      <c r="B1052" s="80" t="s">
        <v>1112</v>
      </c>
      <c r="C1052" s="80" t="s">
        <v>1110</v>
      </c>
    </row>
    <row r="1053" spans="1:3" x14ac:dyDescent="0.2">
      <c r="A1053" s="80" t="s">
        <v>2229</v>
      </c>
      <c r="B1053" s="80" t="s">
        <v>1128</v>
      </c>
      <c r="C1053" s="80" t="s">
        <v>1110</v>
      </c>
    </row>
    <row r="1054" spans="1:3" x14ac:dyDescent="0.2">
      <c r="A1054" s="80" t="s">
        <v>2230</v>
      </c>
      <c r="B1054" s="80" t="s">
        <v>1141</v>
      </c>
      <c r="C1054" s="80" t="s">
        <v>1110</v>
      </c>
    </row>
    <row r="1055" spans="1:3" x14ac:dyDescent="0.2">
      <c r="A1055" s="80" t="s">
        <v>2231</v>
      </c>
      <c r="B1055" s="80" t="s">
        <v>1228</v>
      </c>
      <c r="C1055" s="80" t="s">
        <v>1110</v>
      </c>
    </row>
    <row r="1056" spans="1:3" x14ac:dyDescent="0.2">
      <c r="A1056" s="80" t="s">
        <v>2232</v>
      </c>
      <c r="B1056" s="80" t="s">
        <v>1158</v>
      </c>
      <c r="C1056" s="80" t="s">
        <v>1110</v>
      </c>
    </row>
    <row r="1057" spans="1:3" x14ac:dyDescent="0.2">
      <c r="A1057" s="80" t="s">
        <v>2233</v>
      </c>
      <c r="B1057" s="80" t="s">
        <v>1196</v>
      </c>
      <c r="C1057" s="80" t="s">
        <v>1155</v>
      </c>
    </row>
    <row r="1058" spans="1:3" x14ac:dyDescent="0.2">
      <c r="A1058" s="80" t="s">
        <v>2234</v>
      </c>
      <c r="B1058" s="80" t="s">
        <v>1196</v>
      </c>
      <c r="C1058" s="80" t="s">
        <v>1110</v>
      </c>
    </row>
    <row r="1059" spans="1:3" x14ac:dyDescent="0.2">
      <c r="A1059" s="80" t="s">
        <v>2235</v>
      </c>
      <c r="B1059" s="80" t="s">
        <v>1118</v>
      </c>
      <c r="C1059" s="80" t="s">
        <v>1110</v>
      </c>
    </row>
    <row r="1060" spans="1:3" x14ac:dyDescent="0.2">
      <c r="A1060" s="80" t="s">
        <v>2236</v>
      </c>
      <c r="B1060" s="80" t="s">
        <v>1118</v>
      </c>
      <c r="C1060" s="80" t="s">
        <v>1110</v>
      </c>
    </row>
    <row r="1061" spans="1:3" x14ac:dyDescent="0.2">
      <c r="A1061" s="80" t="s">
        <v>2237</v>
      </c>
      <c r="B1061" s="80" t="s">
        <v>1153</v>
      </c>
      <c r="C1061" s="80" t="s">
        <v>1110</v>
      </c>
    </row>
    <row r="1062" spans="1:3" x14ac:dyDescent="0.2">
      <c r="A1062" s="80" t="s">
        <v>2238</v>
      </c>
      <c r="B1062" s="80" t="s">
        <v>256</v>
      </c>
      <c r="C1062" s="80" t="s">
        <v>1110</v>
      </c>
    </row>
    <row r="1063" spans="1:3" x14ac:dyDescent="0.2">
      <c r="A1063" s="80" t="s">
        <v>2239</v>
      </c>
      <c r="B1063" s="80" t="s">
        <v>1164</v>
      </c>
      <c r="C1063" s="80" t="s">
        <v>1155</v>
      </c>
    </row>
    <row r="1064" spans="1:3" x14ac:dyDescent="0.2">
      <c r="A1064" s="80" t="s">
        <v>2240</v>
      </c>
      <c r="B1064" s="80" t="s">
        <v>1135</v>
      </c>
      <c r="C1064" s="80" t="s">
        <v>1113</v>
      </c>
    </row>
    <row r="1065" spans="1:3" x14ac:dyDescent="0.2">
      <c r="A1065" s="80" t="s">
        <v>2241</v>
      </c>
      <c r="B1065" s="80" t="s">
        <v>1603</v>
      </c>
      <c r="C1065" s="80" t="s">
        <v>1110</v>
      </c>
    </row>
    <row r="1066" spans="1:3" x14ac:dyDescent="0.2">
      <c r="A1066" s="80" t="s">
        <v>2242</v>
      </c>
      <c r="B1066" s="80" t="s">
        <v>1164</v>
      </c>
      <c r="C1066" s="80" t="s">
        <v>1155</v>
      </c>
    </row>
    <row r="1067" spans="1:3" x14ac:dyDescent="0.2">
      <c r="A1067" s="80" t="s">
        <v>2243</v>
      </c>
      <c r="B1067" s="80" t="s">
        <v>1164</v>
      </c>
      <c r="C1067" s="80" t="s">
        <v>1113</v>
      </c>
    </row>
    <row r="1068" spans="1:3" x14ac:dyDescent="0.2">
      <c r="A1068" s="80" t="s">
        <v>2244</v>
      </c>
      <c r="B1068" s="80" t="s">
        <v>1164</v>
      </c>
      <c r="C1068" s="80" t="s">
        <v>1110</v>
      </c>
    </row>
    <row r="1069" spans="1:3" x14ac:dyDescent="0.2">
      <c r="A1069" s="80" t="s">
        <v>2245</v>
      </c>
      <c r="B1069" s="80" t="s">
        <v>256</v>
      </c>
      <c r="C1069" s="80" t="s">
        <v>1110</v>
      </c>
    </row>
    <row r="1070" spans="1:3" x14ac:dyDescent="0.2">
      <c r="A1070" s="80" t="s">
        <v>2246</v>
      </c>
      <c r="B1070" s="80" t="s">
        <v>256</v>
      </c>
      <c r="C1070" s="80" t="s">
        <v>1155</v>
      </c>
    </row>
    <row r="1071" spans="1:3" x14ac:dyDescent="0.2">
      <c r="A1071" s="80" t="s">
        <v>2247</v>
      </c>
      <c r="B1071" s="80" t="s">
        <v>1164</v>
      </c>
      <c r="C1071" s="80" t="s">
        <v>1155</v>
      </c>
    </row>
    <row r="1072" spans="1:3" x14ac:dyDescent="0.2">
      <c r="A1072" s="80" t="s">
        <v>2248</v>
      </c>
      <c r="B1072" s="80" t="s">
        <v>1173</v>
      </c>
      <c r="C1072" s="80" t="s">
        <v>1110</v>
      </c>
    </row>
    <row r="1073" spans="1:3" x14ac:dyDescent="0.2">
      <c r="A1073" s="80" t="s">
        <v>2249</v>
      </c>
      <c r="B1073" s="80" t="s">
        <v>1135</v>
      </c>
      <c r="C1073" s="80" t="s">
        <v>1110</v>
      </c>
    </row>
    <row r="1074" spans="1:3" x14ac:dyDescent="0.2">
      <c r="A1074" s="80" t="s">
        <v>2250</v>
      </c>
      <c r="B1074" s="80" t="s">
        <v>1139</v>
      </c>
      <c r="C1074" s="80" t="s">
        <v>1110</v>
      </c>
    </row>
    <row r="1075" spans="1:3" x14ac:dyDescent="0.2">
      <c r="A1075" s="80" t="s">
        <v>2251</v>
      </c>
      <c r="B1075" s="80" t="s">
        <v>1128</v>
      </c>
      <c r="C1075" s="80" t="s">
        <v>1110</v>
      </c>
    </row>
    <row r="1076" spans="1:3" x14ac:dyDescent="0.2">
      <c r="A1076" s="80" t="s">
        <v>2252</v>
      </c>
      <c r="B1076" s="80" t="s">
        <v>1158</v>
      </c>
      <c r="C1076" s="80" t="s">
        <v>1113</v>
      </c>
    </row>
    <row r="1077" spans="1:3" x14ac:dyDescent="0.2">
      <c r="A1077" s="80" t="s">
        <v>2253</v>
      </c>
      <c r="B1077" s="80" t="s">
        <v>251</v>
      </c>
      <c r="C1077" s="80" t="s">
        <v>1110</v>
      </c>
    </row>
    <row r="1078" spans="1:3" x14ac:dyDescent="0.2">
      <c r="A1078" s="80" t="s">
        <v>2254</v>
      </c>
      <c r="B1078" s="80" t="s">
        <v>1109</v>
      </c>
      <c r="C1078" s="80" t="s">
        <v>1113</v>
      </c>
    </row>
    <row r="1079" spans="1:3" x14ac:dyDescent="0.2">
      <c r="A1079" s="80" t="s">
        <v>2255</v>
      </c>
      <c r="B1079" s="80" t="s">
        <v>256</v>
      </c>
      <c r="C1079" s="80" t="s">
        <v>1110</v>
      </c>
    </row>
    <row r="1080" spans="1:3" x14ac:dyDescent="0.2">
      <c r="A1080" s="80" t="s">
        <v>2256</v>
      </c>
      <c r="B1080" s="80" t="s">
        <v>251</v>
      </c>
      <c r="C1080" s="80" t="s">
        <v>1155</v>
      </c>
    </row>
    <row r="1081" spans="1:3" ht="15" x14ac:dyDescent="0.25">
      <c r="A1081" s="82" t="s">
        <v>2257</v>
      </c>
      <c r="B1081" s="80" t="s">
        <v>251</v>
      </c>
      <c r="C1081" s="80" t="s">
        <v>1113</v>
      </c>
    </row>
    <row r="1082" spans="1:3" x14ac:dyDescent="0.2">
      <c r="A1082" s="80" t="s">
        <v>2258</v>
      </c>
      <c r="B1082" s="80" t="s">
        <v>1173</v>
      </c>
      <c r="C1082" s="80" t="s">
        <v>1113</v>
      </c>
    </row>
    <row r="1083" spans="1:3" x14ac:dyDescent="0.2">
      <c r="A1083" s="80" t="s">
        <v>2259</v>
      </c>
      <c r="B1083" s="80" t="s">
        <v>1196</v>
      </c>
      <c r="C1083" s="80" t="s">
        <v>1155</v>
      </c>
    </row>
    <row r="1084" spans="1:3" x14ac:dyDescent="0.2">
      <c r="A1084" s="80" t="s">
        <v>2260</v>
      </c>
      <c r="B1084" s="80" t="s">
        <v>1128</v>
      </c>
      <c r="C1084" s="80" t="s">
        <v>1113</v>
      </c>
    </row>
    <row r="1085" spans="1:3" x14ac:dyDescent="0.2">
      <c r="A1085" s="80" t="s">
        <v>2261</v>
      </c>
      <c r="B1085" s="80" t="s">
        <v>1374</v>
      </c>
      <c r="C1085" s="80" t="s">
        <v>1110</v>
      </c>
    </row>
    <row r="1086" spans="1:3" x14ac:dyDescent="0.2">
      <c r="A1086" s="80" t="s">
        <v>2262</v>
      </c>
      <c r="B1086" s="80" t="s">
        <v>1135</v>
      </c>
      <c r="C1086" s="80" t="s">
        <v>1110</v>
      </c>
    </row>
    <row r="1087" spans="1:3" x14ac:dyDescent="0.2">
      <c r="A1087" s="80" t="s">
        <v>2263</v>
      </c>
      <c r="B1087" s="80" t="s">
        <v>1167</v>
      </c>
      <c r="C1087" s="80" t="s">
        <v>1113</v>
      </c>
    </row>
    <row r="1088" spans="1:3" x14ac:dyDescent="0.2">
      <c r="A1088" s="80" t="s">
        <v>2264</v>
      </c>
      <c r="B1088" s="80" t="s">
        <v>256</v>
      </c>
      <c r="C1088" s="80" t="s">
        <v>1155</v>
      </c>
    </row>
    <row r="1089" spans="1:3" x14ac:dyDescent="0.2">
      <c r="A1089" s="80" t="s">
        <v>2265</v>
      </c>
      <c r="B1089" s="80" t="s">
        <v>256</v>
      </c>
      <c r="C1089" s="80" t="s">
        <v>1110</v>
      </c>
    </row>
    <row r="1090" spans="1:3" x14ac:dyDescent="0.2">
      <c r="A1090" s="80" t="s">
        <v>2266</v>
      </c>
      <c r="B1090" s="80" t="s">
        <v>1164</v>
      </c>
      <c r="C1090" s="80" t="s">
        <v>1155</v>
      </c>
    </row>
    <row r="1091" spans="1:3" x14ac:dyDescent="0.2">
      <c r="A1091" s="80" t="s">
        <v>2267</v>
      </c>
      <c r="B1091" s="80" t="s">
        <v>1164</v>
      </c>
      <c r="C1091" s="80" t="s">
        <v>1155</v>
      </c>
    </row>
    <row r="1092" spans="1:3" x14ac:dyDescent="0.2">
      <c r="A1092" s="80" t="s">
        <v>2268</v>
      </c>
      <c r="B1092" s="80" t="s">
        <v>1124</v>
      </c>
      <c r="C1092" s="80" t="s">
        <v>1110</v>
      </c>
    </row>
    <row r="1093" spans="1:3" x14ac:dyDescent="0.2">
      <c r="A1093" s="80" t="s">
        <v>2269</v>
      </c>
      <c r="B1093" s="80" t="s">
        <v>1126</v>
      </c>
      <c r="C1093" s="80" t="s">
        <v>1110</v>
      </c>
    </row>
    <row r="1094" spans="1:3" x14ac:dyDescent="0.2">
      <c r="A1094" s="80" t="s">
        <v>2270</v>
      </c>
      <c r="B1094" s="80" t="s">
        <v>256</v>
      </c>
      <c r="C1094" s="80" t="s">
        <v>1155</v>
      </c>
    </row>
    <row r="1095" spans="1:3" x14ac:dyDescent="0.2">
      <c r="A1095" s="80" t="s">
        <v>2271</v>
      </c>
      <c r="B1095" s="80" t="s">
        <v>1259</v>
      </c>
      <c r="C1095" s="80" t="s">
        <v>1110</v>
      </c>
    </row>
    <row r="1096" spans="1:3" x14ac:dyDescent="0.2">
      <c r="A1096" s="80" t="s">
        <v>2272</v>
      </c>
      <c r="B1096" s="80" t="s">
        <v>1122</v>
      </c>
      <c r="C1096" s="80" t="s">
        <v>1110</v>
      </c>
    </row>
    <row r="1097" spans="1:3" x14ac:dyDescent="0.2">
      <c r="A1097" s="80" t="s">
        <v>2273</v>
      </c>
      <c r="B1097" s="80" t="s">
        <v>1124</v>
      </c>
      <c r="C1097" s="80" t="s">
        <v>1110</v>
      </c>
    </row>
    <row r="1098" spans="1:3" x14ac:dyDescent="0.2">
      <c r="A1098" s="80" t="s">
        <v>2274</v>
      </c>
      <c r="B1098" s="80" t="s">
        <v>1139</v>
      </c>
      <c r="C1098" s="80" t="s">
        <v>1155</v>
      </c>
    </row>
    <row r="1099" spans="1:3" x14ac:dyDescent="0.2">
      <c r="A1099" s="80" t="s">
        <v>2275</v>
      </c>
      <c r="B1099" s="80" t="s">
        <v>1162</v>
      </c>
      <c r="C1099" s="80" t="s">
        <v>1110</v>
      </c>
    </row>
    <row r="1100" spans="1:3" x14ac:dyDescent="0.2">
      <c r="A1100" s="80" t="s">
        <v>2276</v>
      </c>
      <c r="B1100" s="80" t="s">
        <v>1162</v>
      </c>
      <c r="C1100" s="80" t="s">
        <v>1155</v>
      </c>
    </row>
    <row r="1101" spans="1:3" x14ac:dyDescent="0.2">
      <c r="A1101" s="80" t="s">
        <v>2277</v>
      </c>
      <c r="B1101" s="80" t="s">
        <v>1203</v>
      </c>
      <c r="C1101" s="80" t="s">
        <v>1110</v>
      </c>
    </row>
    <row r="1102" spans="1:3" x14ac:dyDescent="0.2">
      <c r="A1102" s="80" t="s">
        <v>2278</v>
      </c>
      <c r="B1102" s="80" t="s">
        <v>1135</v>
      </c>
      <c r="C1102" s="80" t="s">
        <v>1110</v>
      </c>
    </row>
    <row r="1103" spans="1:3" x14ac:dyDescent="0.2">
      <c r="A1103" s="80" t="s">
        <v>2279</v>
      </c>
      <c r="B1103" s="80" t="s">
        <v>1145</v>
      </c>
      <c r="C1103" s="80" t="s">
        <v>1110</v>
      </c>
    </row>
    <row r="1104" spans="1:3" x14ac:dyDescent="0.2">
      <c r="A1104" s="80" t="s">
        <v>2280</v>
      </c>
      <c r="B1104" s="80" t="s">
        <v>1171</v>
      </c>
      <c r="C1104" s="80" t="s">
        <v>1110</v>
      </c>
    </row>
    <row r="1105" spans="1:3" x14ac:dyDescent="0.2">
      <c r="A1105" s="80" t="s">
        <v>2281</v>
      </c>
      <c r="B1105" s="80" t="s">
        <v>1158</v>
      </c>
      <c r="C1105" s="80" t="s">
        <v>1110</v>
      </c>
    </row>
    <row r="1106" spans="1:3" x14ac:dyDescent="0.2">
      <c r="A1106" s="80" t="s">
        <v>2282</v>
      </c>
      <c r="B1106" s="80" t="s">
        <v>1132</v>
      </c>
      <c r="C1106" s="80" t="s">
        <v>1110</v>
      </c>
    </row>
    <row r="1107" spans="1:3" x14ac:dyDescent="0.2">
      <c r="A1107" s="80" t="s">
        <v>2283</v>
      </c>
      <c r="B1107" s="80" t="s">
        <v>256</v>
      </c>
      <c r="C1107" s="80" t="s">
        <v>1155</v>
      </c>
    </row>
    <row r="1108" spans="1:3" x14ac:dyDescent="0.2">
      <c r="A1108" s="80" t="s">
        <v>2284</v>
      </c>
      <c r="B1108" s="80" t="s">
        <v>1109</v>
      </c>
      <c r="C1108" s="80" t="s">
        <v>1113</v>
      </c>
    </row>
    <row r="1109" spans="1:3" x14ac:dyDescent="0.2">
      <c r="A1109" s="80" t="s">
        <v>2285</v>
      </c>
      <c r="B1109" s="80" t="s">
        <v>1109</v>
      </c>
      <c r="C1109" s="80" t="s">
        <v>1110</v>
      </c>
    </row>
    <row r="1110" spans="1:3" x14ac:dyDescent="0.2">
      <c r="A1110" s="80" t="s">
        <v>2286</v>
      </c>
      <c r="B1110" s="80" t="s">
        <v>1173</v>
      </c>
      <c r="C1110" s="80" t="s">
        <v>238</v>
      </c>
    </row>
    <row r="1111" spans="1:3" x14ac:dyDescent="0.2">
      <c r="A1111" s="80" t="s">
        <v>2287</v>
      </c>
      <c r="B1111" s="80" t="s">
        <v>1196</v>
      </c>
      <c r="C1111" s="80" t="s">
        <v>1155</v>
      </c>
    </row>
    <row r="1112" spans="1:3" x14ac:dyDescent="0.2">
      <c r="A1112" s="80" t="s">
        <v>2288</v>
      </c>
      <c r="B1112" s="80" t="s">
        <v>1130</v>
      </c>
      <c r="C1112" s="80" t="s">
        <v>1113</v>
      </c>
    </row>
    <row r="1113" spans="1:3" x14ac:dyDescent="0.2">
      <c r="A1113" s="80" t="s">
        <v>2289</v>
      </c>
      <c r="B1113" s="80" t="s">
        <v>1139</v>
      </c>
      <c r="C1113" s="80" t="s">
        <v>1110</v>
      </c>
    </row>
    <row r="1114" spans="1:3" x14ac:dyDescent="0.2">
      <c r="A1114" s="80" t="s">
        <v>2290</v>
      </c>
      <c r="B1114" s="80" t="s">
        <v>1242</v>
      </c>
      <c r="C1114" s="80" t="s">
        <v>1110</v>
      </c>
    </row>
    <row r="1115" spans="1:3" x14ac:dyDescent="0.2">
      <c r="A1115" s="80" t="s">
        <v>2291</v>
      </c>
      <c r="B1115" s="80" t="s">
        <v>1242</v>
      </c>
      <c r="C1115" s="80" t="s">
        <v>1155</v>
      </c>
    </row>
    <row r="1116" spans="1:3" x14ac:dyDescent="0.2">
      <c r="A1116" s="80" t="s">
        <v>2292</v>
      </c>
      <c r="B1116" s="80" t="s">
        <v>251</v>
      </c>
      <c r="C1116" s="80" t="s">
        <v>1110</v>
      </c>
    </row>
    <row r="1117" spans="1:3" x14ac:dyDescent="0.2">
      <c r="A1117" s="80" t="s">
        <v>2293</v>
      </c>
      <c r="B1117" s="80" t="s">
        <v>1223</v>
      </c>
      <c r="C1117" s="80" t="s">
        <v>1110</v>
      </c>
    </row>
    <row r="1118" spans="1:3" x14ac:dyDescent="0.2">
      <c r="A1118" s="80" t="s">
        <v>2294</v>
      </c>
      <c r="B1118" s="80" t="s">
        <v>1118</v>
      </c>
      <c r="C1118" s="80" t="s">
        <v>1110</v>
      </c>
    </row>
    <row r="1119" spans="1:3" x14ac:dyDescent="0.2">
      <c r="A1119" s="80" t="s">
        <v>2295</v>
      </c>
      <c r="B1119" s="80" t="s">
        <v>1164</v>
      </c>
      <c r="C1119" s="80" t="s">
        <v>1155</v>
      </c>
    </row>
    <row r="1120" spans="1:3" x14ac:dyDescent="0.2">
      <c r="A1120" s="80" t="s">
        <v>2296</v>
      </c>
      <c r="B1120" s="80" t="s">
        <v>251</v>
      </c>
      <c r="C1120" s="80" t="s">
        <v>1110</v>
      </c>
    </row>
    <row r="1121" spans="1:3" x14ac:dyDescent="0.2">
      <c r="A1121" s="80" t="s">
        <v>2297</v>
      </c>
      <c r="B1121" s="80" t="s">
        <v>1122</v>
      </c>
      <c r="C1121" s="80" t="s">
        <v>1113</v>
      </c>
    </row>
    <row r="1122" spans="1:3" x14ac:dyDescent="0.2">
      <c r="A1122" s="80" t="s">
        <v>2298</v>
      </c>
      <c r="B1122" s="80" t="s">
        <v>1196</v>
      </c>
      <c r="C1122" s="80" t="s">
        <v>1155</v>
      </c>
    </row>
    <row r="1123" spans="1:3" x14ac:dyDescent="0.2">
      <c r="A1123" s="80" t="s">
        <v>2299</v>
      </c>
      <c r="B1123" s="80" t="s">
        <v>1242</v>
      </c>
      <c r="C1123" s="80" t="s">
        <v>1155</v>
      </c>
    </row>
    <row r="1124" spans="1:3" x14ac:dyDescent="0.2">
      <c r="A1124" s="80" t="s">
        <v>2300</v>
      </c>
      <c r="B1124" s="80" t="s">
        <v>1164</v>
      </c>
      <c r="C1124" s="80" t="s">
        <v>1155</v>
      </c>
    </row>
    <row r="1125" spans="1:3" x14ac:dyDescent="0.2">
      <c r="A1125" s="80" t="s">
        <v>2301</v>
      </c>
      <c r="B1125" s="80" t="s">
        <v>1164</v>
      </c>
      <c r="C1125" s="80" t="s">
        <v>1155</v>
      </c>
    </row>
    <row r="1126" spans="1:3" x14ac:dyDescent="0.2">
      <c r="A1126" s="80" t="s">
        <v>2302</v>
      </c>
      <c r="B1126" s="80" t="s">
        <v>1171</v>
      </c>
      <c r="C1126" s="80" t="s">
        <v>1113</v>
      </c>
    </row>
    <row r="1127" spans="1:3" x14ac:dyDescent="0.2">
      <c r="A1127" s="80" t="s">
        <v>2303</v>
      </c>
      <c r="B1127" s="80" t="s">
        <v>1126</v>
      </c>
      <c r="C1127" s="80" t="s">
        <v>1113</v>
      </c>
    </row>
    <row r="1128" spans="1:3" x14ac:dyDescent="0.2">
      <c r="A1128" s="80" t="s">
        <v>2304</v>
      </c>
      <c r="B1128" s="80" t="s">
        <v>1294</v>
      </c>
      <c r="C1128" s="80" t="s">
        <v>1110</v>
      </c>
    </row>
    <row r="1129" spans="1:3" x14ac:dyDescent="0.2">
      <c r="A1129" s="80" t="s">
        <v>2305</v>
      </c>
      <c r="B1129" s="80" t="s">
        <v>1118</v>
      </c>
      <c r="C1129" s="80" t="s">
        <v>1110</v>
      </c>
    </row>
    <row r="1130" spans="1:3" x14ac:dyDescent="0.2">
      <c r="A1130" s="80" t="s">
        <v>2306</v>
      </c>
      <c r="B1130" s="80" t="s">
        <v>1171</v>
      </c>
      <c r="C1130" s="80" t="s">
        <v>1113</v>
      </c>
    </row>
    <row r="1131" spans="1:3" x14ac:dyDescent="0.2">
      <c r="A1131" s="80" t="s">
        <v>2307</v>
      </c>
      <c r="B1131" s="80" t="s">
        <v>1162</v>
      </c>
      <c r="C1131" s="80" t="s">
        <v>1113</v>
      </c>
    </row>
    <row r="1132" spans="1:3" x14ac:dyDescent="0.2">
      <c r="A1132" s="80" t="s">
        <v>2308</v>
      </c>
      <c r="B1132" s="80" t="s">
        <v>256</v>
      </c>
      <c r="C1132" s="80" t="s">
        <v>1110</v>
      </c>
    </row>
    <row r="1133" spans="1:3" x14ac:dyDescent="0.2">
      <c r="A1133" s="80" t="s">
        <v>2309</v>
      </c>
      <c r="B1133" s="80" t="s">
        <v>1153</v>
      </c>
      <c r="C1133" s="80" t="s">
        <v>1110</v>
      </c>
    </row>
    <row r="1134" spans="1:3" x14ac:dyDescent="0.2">
      <c r="A1134" s="80" t="s">
        <v>2310</v>
      </c>
      <c r="B1134" s="80" t="s">
        <v>1242</v>
      </c>
      <c r="C1134" s="80" t="s">
        <v>1155</v>
      </c>
    </row>
    <row r="1135" spans="1:3" x14ac:dyDescent="0.2">
      <c r="A1135" s="80" t="s">
        <v>2311</v>
      </c>
      <c r="B1135" s="80" t="s">
        <v>1173</v>
      </c>
      <c r="C1135" s="80" t="s">
        <v>1110</v>
      </c>
    </row>
    <row r="1136" spans="1:3" x14ac:dyDescent="0.2">
      <c r="A1136" s="80" t="s">
        <v>2312</v>
      </c>
      <c r="B1136" s="80" t="s">
        <v>1124</v>
      </c>
      <c r="C1136" s="80" t="s">
        <v>1110</v>
      </c>
    </row>
    <row r="1137" spans="1:3" x14ac:dyDescent="0.2">
      <c r="A1137" s="80" t="s">
        <v>2313</v>
      </c>
      <c r="B1137" s="80" t="s">
        <v>1173</v>
      </c>
      <c r="C1137" s="80" t="s">
        <v>1110</v>
      </c>
    </row>
    <row r="1138" spans="1:3" x14ac:dyDescent="0.2">
      <c r="A1138" s="80" t="s">
        <v>2314</v>
      </c>
      <c r="B1138" s="80" t="s">
        <v>1382</v>
      </c>
      <c r="C1138" s="80" t="s">
        <v>1110</v>
      </c>
    </row>
    <row r="1139" spans="1:3" x14ac:dyDescent="0.2">
      <c r="A1139" s="80" t="s">
        <v>2315</v>
      </c>
      <c r="B1139" s="80" t="s">
        <v>1223</v>
      </c>
      <c r="C1139" s="80" t="s">
        <v>1110</v>
      </c>
    </row>
    <row r="1140" spans="1:3" x14ac:dyDescent="0.2">
      <c r="A1140" s="80" t="s">
        <v>2316</v>
      </c>
      <c r="B1140" s="80" t="s">
        <v>2150</v>
      </c>
      <c r="C1140" s="80" t="s">
        <v>1113</v>
      </c>
    </row>
    <row r="1141" spans="1:3" x14ac:dyDescent="0.2">
      <c r="A1141" s="80" t="s">
        <v>2317</v>
      </c>
      <c r="B1141" s="80" t="s">
        <v>1427</v>
      </c>
      <c r="C1141" s="80" t="s">
        <v>1110</v>
      </c>
    </row>
    <row r="1142" spans="1:3" x14ac:dyDescent="0.2">
      <c r="A1142" s="80" t="s">
        <v>2318</v>
      </c>
      <c r="B1142" s="80" t="s">
        <v>1238</v>
      </c>
      <c r="C1142" s="80" t="s">
        <v>1113</v>
      </c>
    </row>
    <row r="1143" spans="1:3" x14ac:dyDescent="0.2">
      <c r="A1143" s="80" t="s">
        <v>2319</v>
      </c>
      <c r="B1143" s="80" t="s">
        <v>1126</v>
      </c>
      <c r="C1143" s="80" t="s">
        <v>1155</v>
      </c>
    </row>
    <row r="1144" spans="1:3" x14ac:dyDescent="0.2">
      <c r="A1144" s="80" t="s">
        <v>2320</v>
      </c>
      <c r="B1144" s="80" t="s">
        <v>1126</v>
      </c>
      <c r="C1144" s="80" t="s">
        <v>1113</v>
      </c>
    </row>
    <row r="1145" spans="1:3" x14ac:dyDescent="0.2">
      <c r="A1145" s="80" t="s">
        <v>2321</v>
      </c>
      <c r="B1145" s="80" t="s">
        <v>256</v>
      </c>
      <c r="C1145" s="80" t="s">
        <v>1155</v>
      </c>
    </row>
    <row r="1146" spans="1:3" x14ac:dyDescent="0.2">
      <c r="A1146" s="80" t="s">
        <v>2322</v>
      </c>
      <c r="B1146" s="80" t="s">
        <v>1145</v>
      </c>
      <c r="C1146" s="80" t="s">
        <v>1155</v>
      </c>
    </row>
    <row r="1147" spans="1:3" x14ac:dyDescent="0.2">
      <c r="A1147" s="80" t="s">
        <v>2323</v>
      </c>
      <c r="B1147" s="80" t="s">
        <v>1145</v>
      </c>
      <c r="C1147" s="80" t="s">
        <v>1113</v>
      </c>
    </row>
    <row r="1148" spans="1:3" x14ac:dyDescent="0.2">
      <c r="A1148" s="80" t="s">
        <v>2324</v>
      </c>
      <c r="B1148" s="80" t="s">
        <v>1139</v>
      </c>
      <c r="C1148" s="80" t="s">
        <v>1110</v>
      </c>
    </row>
    <row r="1149" spans="1:3" x14ac:dyDescent="0.2">
      <c r="A1149" s="80" t="s">
        <v>2325</v>
      </c>
      <c r="B1149" s="80" t="s">
        <v>1112</v>
      </c>
      <c r="C1149" s="80" t="s">
        <v>1110</v>
      </c>
    </row>
    <row r="1150" spans="1:3" x14ac:dyDescent="0.2">
      <c r="A1150" s="80" t="s">
        <v>2326</v>
      </c>
      <c r="B1150" s="80" t="s">
        <v>1167</v>
      </c>
      <c r="C1150" s="80" t="s">
        <v>1110</v>
      </c>
    </row>
    <row r="1151" spans="1:3" x14ac:dyDescent="0.2">
      <c r="A1151" s="80" t="s">
        <v>2327</v>
      </c>
      <c r="B1151" s="80" t="s">
        <v>1124</v>
      </c>
      <c r="C1151" s="80" t="s">
        <v>1110</v>
      </c>
    </row>
    <row r="1152" spans="1:3" x14ac:dyDescent="0.2">
      <c r="A1152" s="80" t="s">
        <v>2328</v>
      </c>
      <c r="B1152" s="80" t="s">
        <v>1259</v>
      </c>
      <c r="C1152" s="80" t="s">
        <v>1110</v>
      </c>
    </row>
    <row r="1153" spans="1:3" x14ac:dyDescent="0.2">
      <c r="A1153" s="80" t="s">
        <v>2329</v>
      </c>
      <c r="B1153" s="80" t="s">
        <v>1116</v>
      </c>
      <c r="C1153" s="80" t="s">
        <v>1110</v>
      </c>
    </row>
    <row r="1154" spans="1:3" x14ac:dyDescent="0.2">
      <c r="A1154" s="80" t="s">
        <v>2330</v>
      </c>
      <c r="B1154" s="80" t="s">
        <v>1176</v>
      </c>
      <c r="C1154" s="80" t="s">
        <v>1113</v>
      </c>
    </row>
    <row r="1155" spans="1:3" x14ac:dyDescent="0.2">
      <c r="A1155" s="80" t="s">
        <v>2331</v>
      </c>
      <c r="B1155" s="80" t="s">
        <v>1162</v>
      </c>
      <c r="C1155" s="80" t="s">
        <v>1110</v>
      </c>
    </row>
    <row r="1156" spans="1:3" x14ac:dyDescent="0.2">
      <c r="A1156" s="80" t="s">
        <v>2332</v>
      </c>
      <c r="B1156" s="80" t="s">
        <v>256</v>
      </c>
      <c r="C1156" s="80" t="s">
        <v>1155</v>
      </c>
    </row>
    <row r="1157" spans="1:3" x14ac:dyDescent="0.2">
      <c r="A1157" s="80" t="s">
        <v>2333</v>
      </c>
      <c r="B1157" s="80" t="s">
        <v>1145</v>
      </c>
      <c r="C1157" s="80" t="s">
        <v>1110</v>
      </c>
    </row>
    <row r="1158" spans="1:3" x14ac:dyDescent="0.2">
      <c r="A1158" s="80" t="s">
        <v>2334</v>
      </c>
      <c r="B1158" s="80" t="s">
        <v>1112</v>
      </c>
      <c r="C1158" s="80" t="s">
        <v>1110</v>
      </c>
    </row>
    <row r="1159" spans="1:3" x14ac:dyDescent="0.2">
      <c r="A1159" s="80" t="s">
        <v>2335</v>
      </c>
      <c r="B1159" s="80" t="s">
        <v>256</v>
      </c>
      <c r="C1159" s="80" t="s">
        <v>1110</v>
      </c>
    </row>
    <row r="1160" spans="1:3" x14ac:dyDescent="0.2">
      <c r="A1160" s="80" t="s">
        <v>2336</v>
      </c>
      <c r="B1160" s="80" t="s">
        <v>1374</v>
      </c>
      <c r="C1160" s="80" t="s">
        <v>1113</v>
      </c>
    </row>
    <row r="1161" spans="1:3" x14ac:dyDescent="0.2">
      <c r="A1161" s="80" t="s">
        <v>2337</v>
      </c>
      <c r="B1161" s="80" t="s">
        <v>1126</v>
      </c>
      <c r="C1161" s="80" t="s">
        <v>1155</v>
      </c>
    </row>
    <row r="1162" spans="1:3" x14ac:dyDescent="0.2">
      <c r="A1162" s="80" t="s">
        <v>2338</v>
      </c>
      <c r="B1162" s="80" t="s">
        <v>1126</v>
      </c>
      <c r="C1162" s="80" t="s">
        <v>1113</v>
      </c>
    </row>
    <row r="1163" spans="1:3" x14ac:dyDescent="0.2">
      <c r="A1163" s="80" t="s">
        <v>2339</v>
      </c>
      <c r="B1163" s="80" t="s">
        <v>1137</v>
      </c>
      <c r="C1163" s="80" t="s">
        <v>1155</v>
      </c>
    </row>
    <row r="1164" spans="1:3" x14ac:dyDescent="0.2">
      <c r="A1164" s="80" t="s">
        <v>2340</v>
      </c>
      <c r="B1164" s="80" t="s">
        <v>1137</v>
      </c>
      <c r="C1164" s="80" t="s">
        <v>1113</v>
      </c>
    </row>
    <row r="1165" spans="1:3" x14ac:dyDescent="0.2">
      <c r="A1165" s="80" t="s">
        <v>2341</v>
      </c>
      <c r="B1165" s="80" t="s">
        <v>1137</v>
      </c>
      <c r="C1165" s="80" t="s">
        <v>1110</v>
      </c>
    </row>
    <row r="1166" spans="1:3" x14ac:dyDescent="0.2">
      <c r="A1166" s="80" t="s">
        <v>2342</v>
      </c>
      <c r="B1166" s="80" t="s">
        <v>1137</v>
      </c>
      <c r="C1166" s="80" t="s">
        <v>1110</v>
      </c>
    </row>
    <row r="1167" spans="1:3" x14ac:dyDescent="0.2">
      <c r="A1167" s="80" t="s">
        <v>2343</v>
      </c>
      <c r="B1167" s="80" t="s">
        <v>1335</v>
      </c>
      <c r="C1167" s="80" t="s">
        <v>1110</v>
      </c>
    </row>
    <row r="1168" spans="1:3" x14ac:dyDescent="0.2">
      <c r="A1168" s="80" t="s">
        <v>2344</v>
      </c>
      <c r="B1168" s="80" t="s">
        <v>1226</v>
      </c>
      <c r="C1168" s="80" t="s">
        <v>1110</v>
      </c>
    </row>
    <row r="1169" spans="1:3" x14ac:dyDescent="0.2">
      <c r="A1169" s="80" t="s">
        <v>2345</v>
      </c>
      <c r="B1169" s="80" t="s">
        <v>1135</v>
      </c>
      <c r="C1169" s="80" t="s">
        <v>1110</v>
      </c>
    </row>
    <row r="1170" spans="1:3" x14ac:dyDescent="0.2">
      <c r="A1170" s="80" t="s">
        <v>2346</v>
      </c>
      <c r="B1170" s="80" t="s">
        <v>1223</v>
      </c>
      <c r="C1170" s="80" t="s">
        <v>1110</v>
      </c>
    </row>
    <row r="1171" spans="1:3" x14ac:dyDescent="0.2">
      <c r="A1171" s="80" t="s">
        <v>2347</v>
      </c>
      <c r="B1171" s="80" t="s">
        <v>1158</v>
      </c>
      <c r="C1171" s="80" t="s">
        <v>1110</v>
      </c>
    </row>
    <row r="1172" spans="1:3" x14ac:dyDescent="0.2">
      <c r="A1172" s="80" t="s">
        <v>2348</v>
      </c>
      <c r="B1172" s="80" t="s">
        <v>1162</v>
      </c>
      <c r="C1172" s="80" t="s">
        <v>1110</v>
      </c>
    </row>
    <row r="1173" spans="1:3" x14ac:dyDescent="0.2">
      <c r="A1173" s="80" t="s">
        <v>2349</v>
      </c>
      <c r="B1173" s="80" t="s">
        <v>1223</v>
      </c>
      <c r="C1173" s="80" t="s">
        <v>1113</v>
      </c>
    </row>
    <row r="1174" spans="1:3" x14ac:dyDescent="0.2">
      <c r="A1174" s="80" t="s">
        <v>2350</v>
      </c>
      <c r="B1174" s="80" t="s">
        <v>1338</v>
      </c>
      <c r="C1174" s="80" t="s">
        <v>1113</v>
      </c>
    </row>
    <row r="1175" spans="1:3" x14ac:dyDescent="0.2">
      <c r="A1175" s="80" t="s">
        <v>2351</v>
      </c>
      <c r="B1175" s="80" t="s">
        <v>1162</v>
      </c>
      <c r="C1175" s="80" t="s">
        <v>1155</v>
      </c>
    </row>
    <row r="1176" spans="1:3" x14ac:dyDescent="0.2">
      <c r="A1176" s="80" t="s">
        <v>2352</v>
      </c>
      <c r="B1176" s="80" t="s">
        <v>1162</v>
      </c>
      <c r="C1176" s="80" t="s">
        <v>1113</v>
      </c>
    </row>
    <row r="1177" spans="1:3" x14ac:dyDescent="0.2">
      <c r="A1177" s="80" t="s">
        <v>2353</v>
      </c>
      <c r="B1177" s="80" t="s">
        <v>1162</v>
      </c>
      <c r="C1177" s="80" t="s">
        <v>1155</v>
      </c>
    </row>
    <row r="1178" spans="1:3" x14ac:dyDescent="0.2">
      <c r="A1178" s="80" t="s">
        <v>2354</v>
      </c>
      <c r="B1178" s="80" t="s">
        <v>1109</v>
      </c>
      <c r="C1178" s="80" t="s">
        <v>1155</v>
      </c>
    </row>
    <row r="1179" spans="1:3" x14ac:dyDescent="0.2">
      <c r="A1179" s="80" t="s">
        <v>2355</v>
      </c>
      <c r="B1179" s="80" t="s">
        <v>1162</v>
      </c>
      <c r="C1179" s="80" t="s">
        <v>1113</v>
      </c>
    </row>
    <row r="1180" spans="1:3" x14ac:dyDescent="0.2">
      <c r="A1180" s="80" t="s">
        <v>2356</v>
      </c>
      <c r="B1180" s="80" t="s">
        <v>1135</v>
      </c>
      <c r="C1180" s="80" t="s">
        <v>1113</v>
      </c>
    </row>
    <row r="1181" spans="1:3" x14ac:dyDescent="0.2">
      <c r="A1181" s="80" t="s">
        <v>2357</v>
      </c>
      <c r="B1181" s="80" t="s">
        <v>1109</v>
      </c>
      <c r="C1181" s="80" t="s">
        <v>1110</v>
      </c>
    </row>
    <row r="1182" spans="1:3" x14ac:dyDescent="0.2">
      <c r="A1182" s="80" t="s">
        <v>2358</v>
      </c>
      <c r="B1182" s="80" t="s">
        <v>1109</v>
      </c>
      <c r="C1182" s="80" t="s">
        <v>1113</v>
      </c>
    </row>
    <row r="1183" spans="1:3" x14ac:dyDescent="0.2">
      <c r="A1183" s="80" t="s">
        <v>2359</v>
      </c>
      <c r="B1183" s="80" t="s">
        <v>1109</v>
      </c>
      <c r="C1183" s="80" t="s">
        <v>1113</v>
      </c>
    </row>
    <row r="1184" spans="1:3" x14ac:dyDescent="0.2">
      <c r="A1184" s="80" t="s">
        <v>2360</v>
      </c>
      <c r="B1184" s="80" t="s">
        <v>256</v>
      </c>
      <c r="C1184" s="80" t="s">
        <v>1110</v>
      </c>
    </row>
    <row r="1185" spans="1:3" x14ac:dyDescent="0.2">
      <c r="A1185" s="80" t="s">
        <v>2361</v>
      </c>
      <c r="B1185" s="80" t="s">
        <v>256</v>
      </c>
      <c r="C1185" s="80" t="s">
        <v>1110</v>
      </c>
    </row>
    <row r="1186" spans="1:3" x14ac:dyDescent="0.2">
      <c r="A1186" s="80" t="s">
        <v>2362</v>
      </c>
      <c r="B1186" s="80" t="s">
        <v>1226</v>
      </c>
      <c r="C1186" s="80" t="s">
        <v>1110</v>
      </c>
    </row>
    <row r="1187" spans="1:3" x14ac:dyDescent="0.2">
      <c r="A1187" s="80" t="s">
        <v>2363</v>
      </c>
      <c r="B1187" s="80" t="s">
        <v>1128</v>
      </c>
      <c r="C1187" s="80" t="s">
        <v>1110</v>
      </c>
    </row>
    <row r="1188" spans="1:3" x14ac:dyDescent="0.2">
      <c r="A1188" s="80" t="s">
        <v>2364</v>
      </c>
      <c r="B1188" s="80" t="s">
        <v>256</v>
      </c>
      <c r="C1188" s="80" t="s">
        <v>1110</v>
      </c>
    </row>
    <row r="1189" spans="1:3" x14ac:dyDescent="0.2">
      <c r="A1189" s="80" t="s">
        <v>2365</v>
      </c>
      <c r="B1189" s="80" t="s">
        <v>1143</v>
      </c>
      <c r="C1189" s="80" t="s">
        <v>1113</v>
      </c>
    </row>
    <row r="1190" spans="1:3" x14ac:dyDescent="0.2">
      <c r="A1190" s="80" t="s">
        <v>2366</v>
      </c>
      <c r="B1190" s="80" t="s">
        <v>1143</v>
      </c>
      <c r="C1190" s="80" t="s">
        <v>1110</v>
      </c>
    </row>
    <row r="1191" spans="1:3" x14ac:dyDescent="0.2">
      <c r="A1191" s="80" t="s">
        <v>2367</v>
      </c>
      <c r="B1191" s="80" t="s">
        <v>1162</v>
      </c>
      <c r="C1191" s="80" t="s">
        <v>1110</v>
      </c>
    </row>
    <row r="1192" spans="1:3" x14ac:dyDescent="0.2">
      <c r="A1192" s="80" t="s">
        <v>2368</v>
      </c>
      <c r="B1192" s="80" t="s">
        <v>1132</v>
      </c>
      <c r="C1192" s="80" t="s">
        <v>1155</v>
      </c>
    </row>
    <row r="1193" spans="1:3" ht="15" x14ac:dyDescent="0.25">
      <c r="A1193" s="82" t="s">
        <v>2369</v>
      </c>
      <c r="B1193" s="80" t="s">
        <v>1132</v>
      </c>
      <c r="C1193" s="80" t="s">
        <v>1113</v>
      </c>
    </row>
    <row r="1194" spans="1:3" x14ac:dyDescent="0.2">
      <c r="A1194" s="80" t="s">
        <v>2370</v>
      </c>
      <c r="B1194" s="80" t="s">
        <v>1143</v>
      </c>
      <c r="C1194" s="80" t="s">
        <v>1110</v>
      </c>
    </row>
    <row r="1195" spans="1:3" x14ac:dyDescent="0.2">
      <c r="A1195" s="80" t="s">
        <v>2371</v>
      </c>
      <c r="B1195" s="80" t="s">
        <v>1143</v>
      </c>
      <c r="C1195" s="80" t="s">
        <v>1110</v>
      </c>
    </row>
    <row r="1196" spans="1:3" x14ac:dyDescent="0.2">
      <c r="A1196" s="80" t="s">
        <v>2372</v>
      </c>
      <c r="B1196" s="80" t="s">
        <v>1193</v>
      </c>
      <c r="C1196" s="80" t="s">
        <v>1110</v>
      </c>
    </row>
    <row r="1197" spans="1:3" x14ac:dyDescent="0.2">
      <c r="A1197" s="80" t="s">
        <v>2373</v>
      </c>
      <c r="B1197" s="80" t="s">
        <v>1173</v>
      </c>
      <c r="C1197" s="80" t="s">
        <v>1110</v>
      </c>
    </row>
    <row r="1198" spans="1:3" x14ac:dyDescent="0.2">
      <c r="A1198" s="80" t="s">
        <v>2374</v>
      </c>
      <c r="B1198" s="80" t="s">
        <v>1164</v>
      </c>
      <c r="C1198" s="80" t="s">
        <v>1155</v>
      </c>
    </row>
    <row r="1199" spans="1:3" ht="15" x14ac:dyDescent="0.25">
      <c r="A1199" s="82" t="s">
        <v>2375</v>
      </c>
      <c r="B1199" s="80" t="s">
        <v>1918</v>
      </c>
      <c r="C1199" s="80" t="s">
        <v>1113</v>
      </c>
    </row>
    <row r="1200" spans="1:3" x14ac:dyDescent="0.2">
      <c r="A1200" s="80" t="s">
        <v>2376</v>
      </c>
      <c r="B1200" s="80" t="s">
        <v>1118</v>
      </c>
      <c r="C1200" s="80" t="s">
        <v>1110</v>
      </c>
    </row>
    <row r="1201" spans="1:3" x14ac:dyDescent="0.2">
      <c r="A1201" s="80" t="s">
        <v>2377</v>
      </c>
      <c r="B1201" s="80" t="s">
        <v>1162</v>
      </c>
      <c r="C1201" s="80" t="s">
        <v>1110</v>
      </c>
    </row>
    <row r="1202" spans="1:3" x14ac:dyDescent="0.2">
      <c r="A1202" s="80" t="s">
        <v>2378</v>
      </c>
      <c r="B1202" s="80" t="s">
        <v>1173</v>
      </c>
      <c r="C1202" s="80" t="s">
        <v>1110</v>
      </c>
    </row>
    <row r="1203" spans="1:3" x14ac:dyDescent="0.2">
      <c r="A1203" s="80" t="s">
        <v>2379</v>
      </c>
      <c r="B1203" s="80" t="s">
        <v>1238</v>
      </c>
      <c r="C1203" s="80" t="s">
        <v>1110</v>
      </c>
    </row>
    <row r="1204" spans="1:3" x14ac:dyDescent="0.2">
      <c r="A1204" s="80" t="s">
        <v>2380</v>
      </c>
      <c r="B1204" s="80" t="s">
        <v>1135</v>
      </c>
      <c r="C1204" s="80" t="s">
        <v>1155</v>
      </c>
    </row>
    <row r="1205" spans="1:3" x14ac:dyDescent="0.2">
      <c r="A1205" s="80" t="s">
        <v>2381</v>
      </c>
      <c r="B1205" s="80" t="s">
        <v>1139</v>
      </c>
      <c r="C1205" s="80" t="s">
        <v>1110</v>
      </c>
    </row>
    <row r="1206" spans="1:3" x14ac:dyDescent="0.2">
      <c r="A1206" s="80" t="s">
        <v>2382</v>
      </c>
      <c r="B1206" s="80" t="s">
        <v>1135</v>
      </c>
      <c r="C1206" s="80" t="s">
        <v>1110</v>
      </c>
    </row>
    <row r="1207" spans="1:3" x14ac:dyDescent="0.2">
      <c r="A1207" s="80" t="s">
        <v>2383</v>
      </c>
      <c r="B1207" s="80" t="s">
        <v>251</v>
      </c>
      <c r="C1207" s="80" t="s">
        <v>1110</v>
      </c>
    </row>
    <row r="1208" spans="1:3" x14ac:dyDescent="0.2">
      <c r="A1208" s="80" t="s">
        <v>2384</v>
      </c>
      <c r="B1208" s="80" t="s">
        <v>1223</v>
      </c>
      <c r="C1208" s="80" t="s">
        <v>1110</v>
      </c>
    </row>
    <row r="1209" spans="1:3" x14ac:dyDescent="0.2">
      <c r="A1209" s="80" t="s">
        <v>2385</v>
      </c>
      <c r="B1209" s="80" t="s">
        <v>1139</v>
      </c>
      <c r="C1209" s="80" t="s">
        <v>1155</v>
      </c>
    </row>
    <row r="1210" spans="1:3" x14ac:dyDescent="0.2">
      <c r="A1210" s="80" t="s">
        <v>2386</v>
      </c>
      <c r="B1210" s="80" t="s">
        <v>1116</v>
      </c>
      <c r="C1210" s="80" t="s">
        <v>1113</v>
      </c>
    </row>
    <row r="1211" spans="1:3" x14ac:dyDescent="0.2">
      <c r="A1211" s="80" t="s">
        <v>2387</v>
      </c>
      <c r="B1211" s="80" t="s">
        <v>1338</v>
      </c>
      <c r="C1211" s="80" t="s">
        <v>1110</v>
      </c>
    </row>
    <row r="1212" spans="1:3" x14ac:dyDescent="0.2">
      <c r="A1212" s="80" t="s">
        <v>2388</v>
      </c>
      <c r="B1212" s="80" t="s">
        <v>1338</v>
      </c>
      <c r="C1212" s="80" t="s">
        <v>1110</v>
      </c>
    </row>
    <row r="1213" spans="1:3" x14ac:dyDescent="0.2">
      <c r="A1213" s="80" t="s">
        <v>2389</v>
      </c>
      <c r="B1213" s="80" t="s">
        <v>1118</v>
      </c>
      <c r="C1213" s="80" t="s">
        <v>1110</v>
      </c>
    </row>
    <row r="1214" spans="1:3" x14ac:dyDescent="0.2">
      <c r="A1214" s="80" t="s">
        <v>2390</v>
      </c>
      <c r="B1214" s="80" t="s">
        <v>1118</v>
      </c>
      <c r="C1214" s="80" t="s">
        <v>1155</v>
      </c>
    </row>
    <row r="1215" spans="1:3" x14ac:dyDescent="0.2">
      <c r="A1215" s="80" t="s">
        <v>2391</v>
      </c>
      <c r="B1215" s="80" t="s">
        <v>1135</v>
      </c>
      <c r="C1215" s="80" t="s">
        <v>1110</v>
      </c>
    </row>
    <row r="1216" spans="1:3" x14ac:dyDescent="0.2">
      <c r="A1216" s="80" t="s">
        <v>2392</v>
      </c>
      <c r="B1216" s="80" t="s">
        <v>1128</v>
      </c>
      <c r="C1216" s="80" t="s">
        <v>1110</v>
      </c>
    </row>
    <row r="1217" spans="1:3" x14ac:dyDescent="0.2">
      <c r="A1217" s="80" t="s">
        <v>2393</v>
      </c>
      <c r="B1217" s="80" t="s">
        <v>1139</v>
      </c>
      <c r="C1217" s="80" t="s">
        <v>1110</v>
      </c>
    </row>
    <row r="1218" spans="1:3" x14ac:dyDescent="0.2">
      <c r="A1218" s="80" t="s">
        <v>2394</v>
      </c>
      <c r="B1218" s="80" t="s">
        <v>1132</v>
      </c>
      <c r="C1218" s="80" t="s">
        <v>1110</v>
      </c>
    </row>
    <row r="1219" spans="1:3" x14ac:dyDescent="0.2">
      <c r="A1219" s="80" t="s">
        <v>2395</v>
      </c>
      <c r="B1219" s="80" t="s">
        <v>1228</v>
      </c>
      <c r="C1219" s="80" t="s">
        <v>1110</v>
      </c>
    </row>
    <row r="1220" spans="1:3" x14ac:dyDescent="0.2">
      <c r="A1220" s="80" t="s">
        <v>2396</v>
      </c>
      <c r="B1220" s="80" t="s">
        <v>1164</v>
      </c>
      <c r="C1220" s="80" t="s">
        <v>1155</v>
      </c>
    </row>
    <row r="1221" spans="1:3" x14ac:dyDescent="0.2">
      <c r="A1221" s="80" t="s">
        <v>2397</v>
      </c>
      <c r="B1221" s="80" t="s">
        <v>1164</v>
      </c>
      <c r="C1221" s="80" t="s">
        <v>1113</v>
      </c>
    </row>
    <row r="1222" spans="1:3" x14ac:dyDescent="0.2">
      <c r="A1222" s="80" t="s">
        <v>2398</v>
      </c>
      <c r="B1222" s="80" t="s">
        <v>1118</v>
      </c>
      <c r="C1222" s="80" t="s">
        <v>1110</v>
      </c>
    </row>
    <row r="1223" spans="1:3" x14ac:dyDescent="0.2">
      <c r="A1223" s="80" t="s">
        <v>2399</v>
      </c>
      <c r="B1223" s="80" t="s">
        <v>1223</v>
      </c>
      <c r="C1223" s="80" t="s">
        <v>1110</v>
      </c>
    </row>
    <row r="1224" spans="1:3" x14ac:dyDescent="0.2">
      <c r="A1224" s="80" t="s">
        <v>2400</v>
      </c>
      <c r="B1224" s="80" t="s">
        <v>256</v>
      </c>
      <c r="C1224" s="80" t="s">
        <v>1110</v>
      </c>
    </row>
    <row r="1225" spans="1:3" x14ac:dyDescent="0.2">
      <c r="A1225" s="80" t="s">
        <v>2401</v>
      </c>
      <c r="B1225" s="80" t="s">
        <v>1122</v>
      </c>
      <c r="C1225" s="80" t="s">
        <v>1110</v>
      </c>
    </row>
    <row r="1226" spans="1:3" x14ac:dyDescent="0.2">
      <c r="A1226" s="80" t="s">
        <v>2402</v>
      </c>
      <c r="B1226" s="80" t="s">
        <v>1335</v>
      </c>
      <c r="C1226" s="80" t="s">
        <v>1110</v>
      </c>
    </row>
    <row r="1227" spans="1:3" x14ac:dyDescent="0.2">
      <c r="A1227" s="80" t="s">
        <v>2403</v>
      </c>
      <c r="B1227" s="80" t="s">
        <v>1196</v>
      </c>
      <c r="C1227" s="80" t="s">
        <v>1110</v>
      </c>
    </row>
    <row r="1228" spans="1:3" x14ac:dyDescent="0.2">
      <c r="A1228" s="80" t="s">
        <v>2404</v>
      </c>
      <c r="B1228" s="80" t="s">
        <v>256</v>
      </c>
      <c r="C1228" s="80" t="s">
        <v>1155</v>
      </c>
    </row>
    <row r="1229" spans="1:3" x14ac:dyDescent="0.2">
      <c r="A1229" s="80" t="s">
        <v>2405</v>
      </c>
      <c r="B1229" s="80" t="s">
        <v>1162</v>
      </c>
      <c r="C1229" s="80" t="s">
        <v>1110</v>
      </c>
    </row>
    <row r="1230" spans="1:3" x14ac:dyDescent="0.2">
      <c r="A1230" s="80" t="s">
        <v>2406</v>
      </c>
      <c r="B1230" s="80" t="s">
        <v>256</v>
      </c>
      <c r="C1230" s="80" t="s">
        <v>1110</v>
      </c>
    </row>
    <row r="1231" spans="1:3" x14ac:dyDescent="0.2">
      <c r="A1231" s="80" t="s">
        <v>2407</v>
      </c>
      <c r="B1231" s="80" t="s">
        <v>1130</v>
      </c>
      <c r="C1231" s="80" t="s">
        <v>1113</v>
      </c>
    </row>
    <row r="1232" spans="1:3" x14ac:dyDescent="0.2">
      <c r="A1232" s="80" t="s">
        <v>2408</v>
      </c>
      <c r="B1232" s="80" t="s">
        <v>1132</v>
      </c>
      <c r="C1232" s="80" t="s">
        <v>1110</v>
      </c>
    </row>
    <row r="1233" spans="1:3" x14ac:dyDescent="0.2">
      <c r="A1233" s="80" t="s">
        <v>2409</v>
      </c>
      <c r="B1233" s="80" t="s">
        <v>1193</v>
      </c>
      <c r="C1233" s="80" t="s">
        <v>1110</v>
      </c>
    </row>
    <row r="1234" spans="1:3" x14ac:dyDescent="0.2">
      <c r="A1234" s="80" t="s">
        <v>2410</v>
      </c>
      <c r="B1234" s="80" t="s">
        <v>256</v>
      </c>
      <c r="C1234" s="80" t="s">
        <v>1110</v>
      </c>
    </row>
    <row r="1235" spans="1:3" x14ac:dyDescent="0.2">
      <c r="A1235" s="80" t="s">
        <v>2411</v>
      </c>
      <c r="B1235" s="80" t="s">
        <v>1139</v>
      </c>
      <c r="C1235" s="80" t="s">
        <v>1110</v>
      </c>
    </row>
    <row r="1236" spans="1:3" x14ac:dyDescent="0.2">
      <c r="A1236" s="80" t="s">
        <v>2412</v>
      </c>
      <c r="B1236" s="80" t="s">
        <v>1118</v>
      </c>
      <c r="C1236" s="80" t="s">
        <v>1110</v>
      </c>
    </row>
    <row r="1237" spans="1:3" x14ac:dyDescent="0.2">
      <c r="A1237" s="80" t="s">
        <v>2413</v>
      </c>
      <c r="B1237" s="80" t="s">
        <v>1118</v>
      </c>
      <c r="C1237" s="80" t="s">
        <v>1155</v>
      </c>
    </row>
    <row r="1238" spans="1:3" x14ac:dyDescent="0.2">
      <c r="A1238" s="80" t="s">
        <v>2414</v>
      </c>
      <c r="B1238" s="80" t="s">
        <v>1118</v>
      </c>
      <c r="C1238" s="80" t="s">
        <v>1113</v>
      </c>
    </row>
    <row r="1239" spans="1:3" x14ac:dyDescent="0.2">
      <c r="A1239" s="80" t="s">
        <v>2415</v>
      </c>
      <c r="B1239" s="80" t="s">
        <v>1503</v>
      </c>
      <c r="C1239" s="80" t="s">
        <v>1155</v>
      </c>
    </row>
    <row r="1240" spans="1:3" x14ac:dyDescent="0.2">
      <c r="A1240" s="80" t="s">
        <v>2416</v>
      </c>
      <c r="B1240" s="80" t="s">
        <v>1503</v>
      </c>
      <c r="C1240" s="80" t="s">
        <v>1110</v>
      </c>
    </row>
    <row r="1241" spans="1:3" x14ac:dyDescent="0.2">
      <c r="A1241" s="80" t="s">
        <v>2417</v>
      </c>
      <c r="B1241" s="80" t="s">
        <v>1503</v>
      </c>
      <c r="C1241" s="80" t="s">
        <v>1113</v>
      </c>
    </row>
    <row r="1242" spans="1:3" x14ac:dyDescent="0.2">
      <c r="A1242" s="80" t="s">
        <v>2418</v>
      </c>
      <c r="B1242" s="80" t="s">
        <v>1124</v>
      </c>
      <c r="C1242" s="80" t="s">
        <v>1110</v>
      </c>
    </row>
    <row r="1243" spans="1:3" ht="15" x14ac:dyDescent="0.25">
      <c r="A1243" s="82" t="s">
        <v>2419</v>
      </c>
      <c r="B1243" s="80" t="s">
        <v>1132</v>
      </c>
      <c r="C1243" s="80" t="s">
        <v>1113</v>
      </c>
    </row>
    <row r="1244" spans="1:3" x14ac:dyDescent="0.2">
      <c r="A1244" s="80" t="s">
        <v>2420</v>
      </c>
      <c r="B1244" s="80" t="s">
        <v>1338</v>
      </c>
      <c r="C1244" s="80" t="s">
        <v>1155</v>
      </c>
    </row>
    <row r="1245" spans="1:3" x14ac:dyDescent="0.2">
      <c r="A1245" s="80" t="s">
        <v>2421</v>
      </c>
      <c r="B1245" s="80" t="s">
        <v>2422</v>
      </c>
      <c r="C1245" s="80" t="s">
        <v>238</v>
      </c>
    </row>
    <row r="1246" spans="1:3" x14ac:dyDescent="0.2">
      <c r="A1246" s="80" t="s">
        <v>2423</v>
      </c>
      <c r="B1246" s="80" t="s">
        <v>2422</v>
      </c>
      <c r="C1246" s="80" t="s">
        <v>1110</v>
      </c>
    </row>
    <row r="1247" spans="1:3" x14ac:dyDescent="0.2">
      <c r="A1247" s="80" t="s">
        <v>2424</v>
      </c>
      <c r="B1247" s="80" t="s">
        <v>1164</v>
      </c>
      <c r="C1247" s="80" t="s">
        <v>1155</v>
      </c>
    </row>
    <row r="1248" spans="1:3" x14ac:dyDescent="0.2">
      <c r="A1248" s="80" t="s">
        <v>2425</v>
      </c>
      <c r="B1248" s="80" t="s">
        <v>256</v>
      </c>
      <c r="C1248" s="80" t="s">
        <v>1110</v>
      </c>
    </row>
    <row r="1249" spans="1:3" x14ac:dyDescent="0.2">
      <c r="A1249" s="80" t="s">
        <v>2426</v>
      </c>
      <c r="B1249" s="80" t="s">
        <v>1164</v>
      </c>
      <c r="C1249" s="80" t="s">
        <v>1155</v>
      </c>
    </row>
    <row r="1250" spans="1:3" x14ac:dyDescent="0.2">
      <c r="A1250" s="80" t="s">
        <v>2427</v>
      </c>
      <c r="B1250" s="80" t="s">
        <v>1162</v>
      </c>
      <c r="C1250" s="80" t="s">
        <v>1110</v>
      </c>
    </row>
    <row r="1251" spans="1:3" x14ac:dyDescent="0.2">
      <c r="A1251" s="80" t="s">
        <v>2428</v>
      </c>
      <c r="B1251" s="80" t="s">
        <v>1374</v>
      </c>
      <c r="C1251" s="80" t="s">
        <v>1113</v>
      </c>
    </row>
    <row r="1252" spans="1:3" x14ac:dyDescent="0.2">
      <c r="A1252" s="80" t="s">
        <v>2429</v>
      </c>
      <c r="B1252" s="80" t="s">
        <v>1164</v>
      </c>
      <c r="C1252" s="80" t="s">
        <v>1155</v>
      </c>
    </row>
    <row r="1253" spans="1:3" x14ac:dyDescent="0.2">
      <c r="A1253" s="80" t="s">
        <v>2430</v>
      </c>
      <c r="B1253" s="80" t="s">
        <v>1171</v>
      </c>
      <c r="C1253" s="80" t="s">
        <v>1155</v>
      </c>
    </row>
    <row r="1254" spans="1:3" x14ac:dyDescent="0.2">
      <c r="A1254" s="80" t="s">
        <v>2431</v>
      </c>
      <c r="B1254" s="80" t="s">
        <v>1259</v>
      </c>
      <c r="C1254" s="80" t="s">
        <v>1110</v>
      </c>
    </row>
    <row r="1255" spans="1:3" x14ac:dyDescent="0.2">
      <c r="A1255" s="80" t="s">
        <v>2432</v>
      </c>
      <c r="B1255" s="80" t="s">
        <v>1638</v>
      </c>
      <c r="C1255" s="80" t="s">
        <v>1155</v>
      </c>
    </row>
    <row r="1256" spans="1:3" x14ac:dyDescent="0.2">
      <c r="A1256" s="80" t="s">
        <v>2433</v>
      </c>
      <c r="B1256" s="80" t="s">
        <v>1162</v>
      </c>
      <c r="C1256" s="80" t="s">
        <v>1110</v>
      </c>
    </row>
    <row r="1257" spans="1:3" x14ac:dyDescent="0.2">
      <c r="A1257" s="80" t="s">
        <v>2434</v>
      </c>
      <c r="B1257" s="80" t="s">
        <v>256</v>
      </c>
      <c r="C1257" s="80" t="s">
        <v>1110</v>
      </c>
    </row>
    <row r="1258" spans="1:3" x14ac:dyDescent="0.2">
      <c r="A1258" s="80" t="s">
        <v>2435</v>
      </c>
      <c r="B1258" s="80" t="s">
        <v>1122</v>
      </c>
      <c r="C1258" s="80" t="s">
        <v>1110</v>
      </c>
    </row>
    <row r="1259" spans="1:3" x14ac:dyDescent="0.2">
      <c r="A1259" s="80" t="s">
        <v>2436</v>
      </c>
      <c r="B1259" s="80" t="s">
        <v>1223</v>
      </c>
      <c r="C1259" s="80" t="s">
        <v>1155</v>
      </c>
    </row>
    <row r="1260" spans="1:3" x14ac:dyDescent="0.2">
      <c r="A1260" s="80" t="s">
        <v>2437</v>
      </c>
      <c r="B1260" s="80" t="s">
        <v>1139</v>
      </c>
      <c r="C1260" s="80" t="s">
        <v>1110</v>
      </c>
    </row>
    <row r="1261" spans="1:3" x14ac:dyDescent="0.2">
      <c r="A1261" s="80" t="s">
        <v>2438</v>
      </c>
      <c r="B1261" s="80" t="s">
        <v>1153</v>
      </c>
      <c r="C1261" s="80" t="s">
        <v>1110</v>
      </c>
    </row>
    <row r="1262" spans="1:3" x14ac:dyDescent="0.2">
      <c r="A1262" s="80" t="s">
        <v>2439</v>
      </c>
      <c r="B1262" s="80" t="s">
        <v>1118</v>
      </c>
      <c r="C1262" s="80" t="s">
        <v>1110</v>
      </c>
    </row>
    <row r="1263" spans="1:3" x14ac:dyDescent="0.2">
      <c r="A1263" s="80" t="s">
        <v>2440</v>
      </c>
      <c r="B1263" s="80" t="s">
        <v>1173</v>
      </c>
      <c r="C1263" s="80" t="s">
        <v>1110</v>
      </c>
    </row>
    <row r="1264" spans="1:3" x14ac:dyDescent="0.2">
      <c r="A1264" s="80" t="s">
        <v>2441</v>
      </c>
      <c r="B1264" s="80" t="s">
        <v>1118</v>
      </c>
      <c r="C1264" s="80" t="s">
        <v>1110</v>
      </c>
    </row>
    <row r="1265" spans="1:3" x14ac:dyDescent="0.2">
      <c r="A1265" s="80" t="s">
        <v>2442</v>
      </c>
      <c r="B1265" s="80" t="s">
        <v>1128</v>
      </c>
      <c r="C1265" s="80" t="s">
        <v>1110</v>
      </c>
    </row>
    <row r="1266" spans="1:3" x14ac:dyDescent="0.2">
      <c r="A1266" s="80" t="s">
        <v>2443</v>
      </c>
      <c r="B1266" s="80" t="s">
        <v>1122</v>
      </c>
      <c r="C1266" s="80" t="s">
        <v>1110</v>
      </c>
    </row>
    <row r="1267" spans="1:3" x14ac:dyDescent="0.2">
      <c r="A1267" s="80" t="s">
        <v>2444</v>
      </c>
      <c r="B1267" s="80" t="s">
        <v>1171</v>
      </c>
      <c r="C1267" s="80" t="s">
        <v>1110</v>
      </c>
    </row>
    <row r="1268" spans="1:3" x14ac:dyDescent="0.2">
      <c r="A1268" s="80" t="s">
        <v>2445</v>
      </c>
      <c r="B1268" s="80" t="s">
        <v>1176</v>
      </c>
      <c r="C1268" s="80" t="s">
        <v>1113</v>
      </c>
    </row>
    <row r="1269" spans="1:3" x14ac:dyDescent="0.2">
      <c r="A1269" s="80" t="s">
        <v>2446</v>
      </c>
      <c r="B1269" s="80" t="s">
        <v>251</v>
      </c>
      <c r="C1269" s="80" t="s">
        <v>1110</v>
      </c>
    </row>
    <row r="1270" spans="1:3" x14ac:dyDescent="0.2">
      <c r="A1270" s="80" t="s">
        <v>2447</v>
      </c>
      <c r="B1270" s="80" t="s">
        <v>1164</v>
      </c>
      <c r="C1270" s="80" t="s">
        <v>1155</v>
      </c>
    </row>
    <row r="1271" spans="1:3" x14ac:dyDescent="0.2">
      <c r="A1271" s="80" t="s">
        <v>2448</v>
      </c>
      <c r="B1271" s="80" t="s">
        <v>251</v>
      </c>
      <c r="C1271" s="80" t="s">
        <v>1155</v>
      </c>
    </row>
    <row r="1272" spans="1:3" x14ac:dyDescent="0.2">
      <c r="A1272" s="80" t="s">
        <v>2449</v>
      </c>
      <c r="B1272" s="80" t="s">
        <v>1223</v>
      </c>
      <c r="C1272" s="80" t="s">
        <v>1110</v>
      </c>
    </row>
    <row r="1273" spans="1:3" x14ac:dyDescent="0.2">
      <c r="A1273" s="80" t="s">
        <v>2450</v>
      </c>
      <c r="B1273" s="80" t="s">
        <v>1162</v>
      </c>
      <c r="C1273" s="80" t="s">
        <v>1113</v>
      </c>
    </row>
    <row r="1274" spans="1:3" x14ac:dyDescent="0.2">
      <c r="A1274" s="80" t="s">
        <v>2451</v>
      </c>
      <c r="B1274" s="80" t="s">
        <v>256</v>
      </c>
      <c r="C1274" s="80" t="s">
        <v>1110</v>
      </c>
    </row>
    <row r="1275" spans="1:3" x14ac:dyDescent="0.2">
      <c r="A1275" s="80" t="s">
        <v>2452</v>
      </c>
      <c r="B1275" s="80" t="s">
        <v>1162</v>
      </c>
      <c r="C1275" s="80" t="s">
        <v>1155</v>
      </c>
    </row>
    <row r="1276" spans="1:3" x14ac:dyDescent="0.2">
      <c r="A1276" s="80" t="s">
        <v>2453</v>
      </c>
      <c r="B1276" s="80" t="s">
        <v>1164</v>
      </c>
      <c r="C1276" s="80" t="s">
        <v>1155</v>
      </c>
    </row>
    <row r="1277" spans="1:3" x14ac:dyDescent="0.2">
      <c r="A1277" s="80" t="s">
        <v>2454</v>
      </c>
      <c r="B1277" s="80" t="s">
        <v>1126</v>
      </c>
      <c r="C1277" s="80" t="s">
        <v>1155</v>
      </c>
    </row>
    <row r="1278" spans="1:3" x14ac:dyDescent="0.2">
      <c r="A1278" s="80" t="s">
        <v>2455</v>
      </c>
      <c r="B1278" s="80" t="s">
        <v>251</v>
      </c>
      <c r="C1278" s="80" t="s">
        <v>1110</v>
      </c>
    </row>
    <row r="1279" spans="1:3" x14ac:dyDescent="0.2">
      <c r="A1279" s="80" t="s">
        <v>2456</v>
      </c>
      <c r="B1279" s="80" t="s">
        <v>1176</v>
      </c>
      <c r="C1279" s="80" t="s">
        <v>1155</v>
      </c>
    </row>
    <row r="1280" spans="1:3" x14ac:dyDescent="0.2">
      <c r="A1280" s="80" t="s">
        <v>2457</v>
      </c>
      <c r="B1280" s="80" t="s">
        <v>251</v>
      </c>
      <c r="C1280" s="80" t="s">
        <v>1110</v>
      </c>
    </row>
    <row r="1281" spans="1:3" x14ac:dyDescent="0.2">
      <c r="A1281" s="80" t="s">
        <v>2458</v>
      </c>
      <c r="B1281" s="80" t="s">
        <v>1382</v>
      </c>
      <c r="C1281" s="80" t="s">
        <v>1110</v>
      </c>
    </row>
    <row r="1282" spans="1:3" x14ac:dyDescent="0.2">
      <c r="A1282" s="80" t="s">
        <v>2459</v>
      </c>
      <c r="B1282" s="80" t="s">
        <v>2422</v>
      </c>
      <c r="C1282" s="80" t="s">
        <v>1113</v>
      </c>
    </row>
    <row r="1283" spans="1:3" x14ac:dyDescent="0.2">
      <c r="A1283" s="80" t="s">
        <v>2460</v>
      </c>
      <c r="B1283" s="80" t="s">
        <v>1109</v>
      </c>
      <c r="C1283" s="80" t="s">
        <v>1113</v>
      </c>
    </row>
    <row r="1284" spans="1:3" x14ac:dyDescent="0.2">
      <c r="A1284" s="80" t="s">
        <v>2461</v>
      </c>
      <c r="B1284" s="80" t="s">
        <v>1132</v>
      </c>
      <c r="C1284" s="80" t="s">
        <v>1110</v>
      </c>
    </row>
    <row r="1285" spans="1:3" x14ac:dyDescent="0.2">
      <c r="A1285" s="80" t="s">
        <v>2462</v>
      </c>
      <c r="B1285" s="80" t="s">
        <v>1173</v>
      </c>
      <c r="C1285" s="80" t="s">
        <v>1113</v>
      </c>
    </row>
    <row r="1286" spans="1:3" x14ac:dyDescent="0.2">
      <c r="A1286" s="80" t="s">
        <v>2463</v>
      </c>
      <c r="B1286" s="80" t="s">
        <v>1167</v>
      </c>
      <c r="C1286" s="80" t="s">
        <v>1113</v>
      </c>
    </row>
    <row r="1287" spans="1:3" x14ac:dyDescent="0.2">
      <c r="A1287" s="80" t="s">
        <v>2464</v>
      </c>
      <c r="B1287" s="80" t="s">
        <v>1294</v>
      </c>
      <c r="C1287" s="80" t="s">
        <v>1155</v>
      </c>
    </row>
    <row r="1288" spans="1:3" x14ac:dyDescent="0.2">
      <c r="A1288" s="80" t="s">
        <v>2465</v>
      </c>
      <c r="B1288" s="80" t="s">
        <v>1135</v>
      </c>
      <c r="C1288" s="80" t="s">
        <v>1110</v>
      </c>
    </row>
    <row r="1289" spans="1:3" x14ac:dyDescent="0.2">
      <c r="A1289" s="80" t="s">
        <v>2466</v>
      </c>
      <c r="B1289" s="80" t="s">
        <v>1128</v>
      </c>
      <c r="C1289" s="80" t="s">
        <v>1155</v>
      </c>
    </row>
    <row r="1290" spans="1:3" x14ac:dyDescent="0.2">
      <c r="A1290" s="80" t="s">
        <v>2467</v>
      </c>
      <c r="B1290" s="80" t="s">
        <v>1162</v>
      </c>
      <c r="C1290" s="80" t="s">
        <v>1110</v>
      </c>
    </row>
    <row r="1291" spans="1:3" x14ac:dyDescent="0.2">
      <c r="A1291" s="80" t="s">
        <v>2468</v>
      </c>
      <c r="B1291" s="80" t="s">
        <v>1145</v>
      </c>
      <c r="C1291" s="80" t="s">
        <v>1113</v>
      </c>
    </row>
    <row r="1292" spans="1:3" x14ac:dyDescent="0.2">
      <c r="A1292" s="80" t="s">
        <v>2469</v>
      </c>
      <c r="B1292" s="80" t="s">
        <v>251</v>
      </c>
      <c r="C1292" s="80" t="s">
        <v>1155</v>
      </c>
    </row>
    <row r="1293" spans="1:3" x14ac:dyDescent="0.2">
      <c r="A1293" s="80" t="s">
        <v>2470</v>
      </c>
      <c r="B1293" s="80" t="s">
        <v>251</v>
      </c>
      <c r="C1293" s="80" t="s">
        <v>1110</v>
      </c>
    </row>
    <row r="1294" spans="1:3" x14ac:dyDescent="0.2">
      <c r="A1294" s="80" t="s">
        <v>2471</v>
      </c>
      <c r="B1294" s="80" t="s">
        <v>251</v>
      </c>
      <c r="C1294" s="80" t="s">
        <v>1155</v>
      </c>
    </row>
    <row r="1295" spans="1:3" x14ac:dyDescent="0.2">
      <c r="A1295" s="80" t="s">
        <v>2472</v>
      </c>
      <c r="B1295" s="80" t="s">
        <v>251</v>
      </c>
      <c r="C1295" s="80" t="s">
        <v>1113</v>
      </c>
    </row>
    <row r="1296" spans="1:3" x14ac:dyDescent="0.2">
      <c r="A1296" s="80" t="s">
        <v>2473</v>
      </c>
      <c r="B1296" s="80" t="s">
        <v>2422</v>
      </c>
      <c r="C1296" s="80" t="s">
        <v>1110</v>
      </c>
    </row>
    <row r="1297" spans="1:3" x14ac:dyDescent="0.2">
      <c r="A1297" s="80" t="s">
        <v>2474</v>
      </c>
      <c r="B1297" s="80" t="s">
        <v>1176</v>
      </c>
      <c r="C1297" s="80" t="s">
        <v>1110</v>
      </c>
    </row>
    <row r="1298" spans="1:3" x14ac:dyDescent="0.2">
      <c r="A1298" s="80" t="s">
        <v>2475</v>
      </c>
      <c r="B1298" s="80" t="s">
        <v>256</v>
      </c>
      <c r="C1298" s="80" t="s">
        <v>1110</v>
      </c>
    </row>
    <row r="1299" spans="1:3" x14ac:dyDescent="0.2">
      <c r="A1299" s="80" t="s">
        <v>2476</v>
      </c>
      <c r="B1299" s="80" t="s">
        <v>1158</v>
      </c>
      <c r="C1299" s="80" t="s">
        <v>1155</v>
      </c>
    </row>
    <row r="1300" spans="1:3" x14ac:dyDescent="0.2">
      <c r="A1300" s="80" t="s">
        <v>2477</v>
      </c>
      <c r="B1300" s="80" t="s">
        <v>1118</v>
      </c>
      <c r="C1300" s="80" t="s">
        <v>1110</v>
      </c>
    </row>
    <row r="1301" spans="1:3" x14ac:dyDescent="0.2">
      <c r="A1301" s="80" t="s">
        <v>2478</v>
      </c>
      <c r="B1301" s="80" t="s">
        <v>1143</v>
      </c>
      <c r="C1301" s="80" t="s">
        <v>1110</v>
      </c>
    </row>
    <row r="1302" spans="1:3" x14ac:dyDescent="0.2">
      <c r="A1302" s="80" t="s">
        <v>2479</v>
      </c>
      <c r="B1302" s="80" t="s">
        <v>1109</v>
      </c>
      <c r="C1302" s="80" t="s">
        <v>1110</v>
      </c>
    </row>
    <row r="1303" spans="1:3" x14ac:dyDescent="0.2">
      <c r="A1303" s="80" t="s">
        <v>2480</v>
      </c>
      <c r="B1303" s="80" t="s">
        <v>1259</v>
      </c>
      <c r="C1303" s="80" t="s">
        <v>1110</v>
      </c>
    </row>
    <row r="1304" spans="1:3" x14ac:dyDescent="0.2">
      <c r="A1304" s="80" t="s">
        <v>2481</v>
      </c>
      <c r="B1304" s="80" t="s">
        <v>1259</v>
      </c>
      <c r="C1304" s="80" t="s">
        <v>1113</v>
      </c>
    </row>
    <row r="1305" spans="1:3" x14ac:dyDescent="0.2">
      <c r="A1305" s="80" t="s">
        <v>2482</v>
      </c>
      <c r="B1305" s="80" t="s">
        <v>1116</v>
      </c>
      <c r="C1305" s="80" t="s">
        <v>1113</v>
      </c>
    </row>
    <row r="1306" spans="1:3" x14ac:dyDescent="0.2">
      <c r="A1306" s="80" t="s">
        <v>2483</v>
      </c>
      <c r="B1306" s="80" t="s">
        <v>256</v>
      </c>
      <c r="C1306" s="80" t="s">
        <v>1155</v>
      </c>
    </row>
    <row r="1307" spans="1:3" x14ac:dyDescent="0.2">
      <c r="A1307" s="80" t="s">
        <v>2484</v>
      </c>
      <c r="B1307" s="80" t="s">
        <v>256</v>
      </c>
      <c r="C1307" s="80" t="s">
        <v>1110</v>
      </c>
    </row>
    <row r="1308" spans="1:3" x14ac:dyDescent="0.2">
      <c r="A1308" s="80" t="s">
        <v>2485</v>
      </c>
      <c r="B1308" s="80" t="s">
        <v>1173</v>
      </c>
      <c r="C1308" s="80" t="s">
        <v>1110</v>
      </c>
    </row>
    <row r="1309" spans="1:3" x14ac:dyDescent="0.2">
      <c r="A1309" s="80" t="s">
        <v>2486</v>
      </c>
      <c r="B1309" s="80" t="s">
        <v>1153</v>
      </c>
      <c r="C1309" s="80" t="s">
        <v>1110</v>
      </c>
    </row>
    <row r="1310" spans="1:3" x14ac:dyDescent="0.2">
      <c r="A1310" s="80" t="s">
        <v>2487</v>
      </c>
      <c r="B1310" s="80" t="s">
        <v>256</v>
      </c>
      <c r="C1310" s="80" t="s">
        <v>1113</v>
      </c>
    </row>
    <row r="1311" spans="1:3" x14ac:dyDescent="0.2">
      <c r="A1311" s="80" t="s">
        <v>2488</v>
      </c>
      <c r="B1311" s="80" t="s">
        <v>1139</v>
      </c>
      <c r="C1311" s="80" t="s">
        <v>1110</v>
      </c>
    </row>
    <row r="1312" spans="1:3" x14ac:dyDescent="0.2">
      <c r="A1312" s="80" t="s">
        <v>2489</v>
      </c>
      <c r="B1312" s="80" t="s">
        <v>1196</v>
      </c>
      <c r="C1312" s="80" t="s">
        <v>1110</v>
      </c>
    </row>
    <row r="1313" spans="1:3" x14ac:dyDescent="0.2">
      <c r="A1313" s="80" t="s">
        <v>2490</v>
      </c>
      <c r="B1313" s="80" t="s">
        <v>1226</v>
      </c>
      <c r="C1313" s="80" t="s">
        <v>1110</v>
      </c>
    </row>
    <row r="1314" spans="1:3" x14ac:dyDescent="0.2">
      <c r="A1314" s="80" t="s">
        <v>2491</v>
      </c>
      <c r="B1314" s="80" t="s">
        <v>1294</v>
      </c>
      <c r="C1314" s="80" t="s">
        <v>1110</v>
      </c>
    </row>
    <row r="1315" spans="1:3" x14ac:dyDescent="0.2">
      <c r="A1315" s="80" t="s">
        <v>2492</v>
      </c>
      <c r="B1315" s="80" t="s">
        <v>1171</v>
      </c>
      <c r="C1315" s="80" t="s">
        <v>1113</v>
      </c>
    </row>
    <row r="1316" spans="1:3" x14ac:dyDescent="0.2">
      <c r="A1316" s="80" t="s">
        <v>2493</v>
      </c>
      <c r="B1316" s="80" t="s">
        <v>1124</v>
      </c>
      <c r="C1316" s="80" t="s">
        <v>1110</v>
      </c>
    </row>
    <row r="1317" spans="1:3" x14ac:dyDescent="0.2">
      <c r="A1317" s="80" t="s">
        <v>2494</v>
      </c>
      <c r="B1317" s="80" t="s">
        <v>1143</v>
      </c>
      <c r="C1317" s="80" t="s">
        <v>1110</v>
      </c>
    </row>
    <row r="1318" spans="1:3" x14ac:dyDescent="0.2">
      <c r="A1318" s="80" t="s">
        <v>2495</v>
      </c>
      <c r="B1318" s="80" t="s">
        <v>1164</v>
      </c>
      <c r="C1318" s="80" t="s">
        <v>1110</v>
      </c>
    </row>
    <row r="1319" spans="1:3" x14ac:dyDescent="0.2">
      <c r="A1319" s="80" t="s">
        <v>2496</v>
      </c>
      <c r="B1319" s="80" t="s">
        <v>1132</v>
      </c>
      <c r="C1319" s="80" t="s">
        <v>1110</v>
      </c>
    </row>
    <row r="1320" spans="1:3" x14ac:dyDescent="0.2">
      <c r="A1320" s="80" t="s">
        <v>2497</v>
      </c>
      <c r="B1320" s="80" t="s">
        <v>256</v>
      </c>
      <c r="C1320" s="80" t="s">
        <v>1110</v>
      </c>
    </row>
    <row r="1321" spans="1:3" x14ac:dyDescent="0.2">
      <c r="A1321" s="80" t="s">
        <v>2498</v>
      </c>
      <c r="B1321" s="80" t="s">
        <v>1294</v>
      </c>
      <c r="C1321" s="80" t="s">
        <v>1110</v>
      </c>
    </row>
    <row r="1322" spans="1:3" x14ac:dyDescent="0.2">
      <c r="A1322" s="80" t="s">
        <v>2499</v>
      </c>
      <c r="B1322" s="80" t="s">
        <v>1162</v>
      </c>
      <c r="C1322" s="80" t="s">
        <v>1155</v>
      </c>
    </row>
    <row r="1323" spans="1:3" x14ac:dyDescent="0.2">
      <c r="A1323" s="80" t="s">
        <v>2500</v>
      </c>
      <c r="B1323" s="80" t="s">
        <v>1130</v>
      </c>
      <c r="C1323" s="80" t="s">
        <v>1110</v>
      </c>
    </row>
    <row r="1324" spans="1:3" x14ac:dyDescent="0.2">
      <c r="A1324" s="80" t="s">
        <v>2501</v>
      </c>
      <c r="B1324" s="80" t="s">
        <v>1164</v>
      </c>
      <c r="C1324" s="80" t="s">
        <v>1155</v>
      </c>
    </row>
    <row r="1325" spans="1:3" x14ac:dyDescent="0.2">
      <c r="A1325" s="80" t="s">
        <v>2502</v>
      </c>
      <c r="B1325" s="80" t="s">
        <v>1164</v>
      </c>
      <c r="C1325" s="80" t="s">
        <v>1155</v>
      </c>
    </row>
    <row r="1326" spans="1:3" x14ac:dyDescent="0.2">
      <c r="A1326" s="80" t="s">
        <v>2503</v>
      </c>
      <c r="B1326" s="80" t="s">
        <v>1139</v>
      </c>
      <c r="C1326" s="80" t="s">
        <v>1110</v>
      </c>
    </row>
    <row r="1327" spans="1:3" ht="15" x14ac:dyDescent="0.25">
      <c r="A1327" s="82" t="s">
        <v>2504</v>
      </c>
      <c r="B1327" s="80" t="s">
        <v>2505</v>
      </c>
      <c r="C1327" s="80" t="s">
        <v>1113</v>
      </c>
    </row>
    <row r="1328" spans="1:3" x14ac:dyDescent="0.2">
      <c r="A1328" s="80" t="s">
        <v>2506</v>
      </c>
      <c r="B1328" s="80" t="s">
        <v>1158</v>
      </c>
      <c r="C1328" s="80" t="s">
        <v>1155</v>
      </c>
    </row>
    <row r="1329" spans="1:3" x14ac:dyDescent="0.2">
      <c r="A1329" s="80" t="s">
        <v>2507</v>
      </c>
      <c r="B1329" s="80" t="s">
        <v>1158</v>
      </c>
      <c r="C1329" s="80" t="s">
        <v>1113</v>
      </c>
    </row>
    <row r="1330" spans="1:3" x14ac:dyDescent="0.2">
      <c r="A1330" s="80" t="s">
        <v>2508</v>
      </c>
      <c r="B1330" s="80" t="s">
        <v>256</v>
      </c>
      <c r="C1330" s="80" t="s">
        <v>1113</v>
      </c>
    </row>
    <row r="1331" spans="1:3" x14ac:dyDescent="0.2">
      <c r="A1331" s="80" t="s">
        <v>2509</v>
      </c>
      <c r="B1331" s="80" t="s">
        <v>1135</v>
      </c>
      <c r="C1331" s="80" t="s">
        <v>1110</v>
      </c>
    </row>
    <row r="1332" spans="1:3" x14ac:dyDescent="0.2">
      <c r="A1332" s="80" t="s">
        <v>2510</v>
      </c>
      <c r="B1332" s="80" t="s">
        <v>1145</v>
      </c>
      <c r="C1332" s="80" t="s">
        <v>1110</v>
      </c>
    </row>
    <row r="1333" spans="1:3" x14ac:dyDescent="0.2">
      <c r="A1333" s="80" t="s">
        <v>2511</v>
      </c>
      <c r="B1333" s="80" t="s">
        <v>1680</v>
      </c>
      <c r="C1333" s="80" t="s">
        <v>1110</v>
      </c>
    </row>
    <row r="1334" spans="1:3" x14ac:dyDescent="0.2">
      <c r="A1334" s="80" t="s">
        <v>2512</v>
      </c>
      <c r="B1334" s="80" t="s">
        <v>1203</v>
      </c>
      <c r="C1334" s="80" t="s">
        <v>1113</v>
      </c>
    </row>
    <row r="1335" spans="1:3" x14ac:dyDescent="0.2">
      <c r="A1335" s="80" t="s">
        <v>2513</v>
      </c>
      <c r="B1335" s="80" t="s">
        <v>1116</v>
      </c>
      <c r="C1335" s="80" t="s">
        <v>1110</v>
      </c>
    </row>
    <row r="1336" spans="1:3" x14ac:dyDescent="0.2">
      <c r="A1336" s="80" t="s">
        <v>2514</v>
      </c>
      <c r="B1336" s="80" t="s">
        <v>1120</v>
      </c>
      <c r="C1336" s="80" t="s">
        <v>238</v>
      </c>
    </row>
    <row r="1337" spans="1:3" x14ac:dyDescent="0.2">
      <c r="A1337" s="80" t="s">
        <v>2515</v>
      </c>
      <c r="B1337" s="80" t="s">
        <v>1120</v>
      </c>
      <c r="C1337" s="80" t="s">
        <v>1113</v>
      </c>
    </row>
    <row r="1338" spans="1:3" x14ac:dyDescent="0.2">
      <c r="A1338" s="80" t="s">
        <v>2516</v>
      </c>
      <c r="B1338" s="80" t="s">
        <v>1128</v>
      </c>
      <c r="C1338" s="80" t="s">
        <v>238</v>
      </c>
    </row>
    <row r="1339" spans="1:3" x14ac:dyDescent="0.2">
      <c r="A1339" s="80" t="s">
        <v>2517</v>
      </c>
      <c r="B1339" s="80" t="s">
        <v>1164</v>
      </c>
      <c r="C1339" s="80" t="s">
        <v>1110</v>
      </c>
    </row>
    <row r="1340" spans="1:3" x14ac:dyDescent="0.2">
      <c r="A1340" s="80" t="s">
        <v>2518</v>
      </c>
      <c r="B1340" s="80" t="s">
        <v>1226</v>
      </c>
      <c r="C1340" s="80" t="s">
        <v>1155</v>
      </c>
    </row>
    <row r="1341" spans="1:3" x14ac:dyDescent="0.2">
      <c r="A1341" s="80" t="s">
        <v>2519</v>
      </c>
      <c r="B1341" s="80" t="s">
        <v>1259</v>
      </c>
      <c r="C1341" s="80" t="s">
        <v>1110</v>
      </c>
    </row>
    <row r="1342" spans="1:3" x14ac:dyDescent="0.2">
      <c r="A1342" s="80" t="s">
        <v>2520</v>
      </c>
      <c r="B1342" s="80" t="s">
        <v>251</v>
      </c>
      <c r="C1342" s="80" t="s">
        <v>1110</v>
      </c>
    </row>
    <row r="1343" spans="1:3" x14ac:dyDescent="0.2">
      <c r="A1343" s="80" t="s">
        <v>2521</v>
      </c>
      <c r="B1343" s="80" t="s">
        <v>1139</v>
      </c>
      <c r="C1343" s="80" t="s">
        <v>238</v>
      </c>
    </row>
    <row r="1344" spans="1:3" x14ac:dyDescent="0.2">
      <c r="A1344" s="80" t="s">
        <v>2522</v>
      </c>
      <c r="B1344" s="80" t="s">
        <v>1130</v>
      </c>
      <c r="C1344" s="80" t="s">
        <v>1113</v>
      </c>
    </row>
    <row r="1345" spans="1:3" x14ac:dyDescent="0.2">
      <c r="A1345" s="80" t="s">
        <v>2523</v>
      </c>
      <c r="B1345" s="80" t="s">
        <v>1130</v>
      </c>
      <c r="C1345" s="80" t="s">
        <v>1110</v>
      </c>
    </row>
    <row r="1346" spans="1:3" x14ac:dyDescent="0.2">
      <c r="A1346" s="80" t="s">
        <v>2524</v>
      </c>
      <c r="B1346" s="80" t="s">
        <v>1139</v>
      </c>
      <c r="C1346" s="80" t="s">
        <v>1155</v>
      </c>
    </row>
    <row r="1347" spans="1:3" x14ac:dyDescent="0.2">
      <c r="A1347" s="80" t="s">
        <v>2525</v>
      </c>
      <c r="B1347" s="80" t="s">
        <v>1139</v>
      </c>
      <c r="C1347" s="80" t="s">
        <v>1113</v>
      </c>
    </row>
    <row r="1348" spans="1:3" x14ac:dyDescent="0.2">
      <c r="A1348" s="80" t="s">
        <v>2526</v>
      </c>
      <c r="B1348" s="80" t="s">
        <v>1164</v>
      </c>
      <c r="C1348" s="80" t="s">
        <v>1155</v>
      </c>
    </row>
    <row r="1349" spans="1:3" x14ac:dyDescent="0.2">
      <c r="A1349" s="80" t="s">
        <v>2527</v>
      </c>
      <c r="B1349" s="80" t="s">
        <v>1145</v>
      </c>
      <c r="C1349" s="80" t="s">
        <v>1110</v>
      </c>
    </row>
    <row r="1350" spans="1:3" x14ac:dyDescent="0.2">
      <c r="A1350" s="80" t="s">
        <v>2528</v>
      </c>
      <c r="B1350" s="80" t="s">
        <v>1164</v>
      </c>
      <c r="C1350" s="80" t="s">
        <v>1155</v>
      </c>
    </row>
    <row r="1351" spans="1:3" x14ac:dyDescent="0.2">
      <c r="A1351" s="80" t="s">
        <v>2529</v>
      </c>
      <c r="B1351" s="80" t="s">
        <v>1145</v>
      </c>
      <c r="C1351" s="80" t="s">
        <v>1113</v>
      </c>
    </row>
    <row r="1352" spans="1:3" x14ac:dyDescent="0.2">
      <c r="A1352" s="80" t="s">
        <v>2530</v>
      </c>
      <c r="B1352" s="80" t="s">
        <v>1145</v>
      </c>
      <c r="C1352" s="80" t="s">
        <v>1110</v>
      </c>
    </row>
    <row r="1353" spans="1:3" x14ac:dyDescent="0.2">
      <c r="A1353" s="80" t="s">
        <v>2531</v>
      </c>
      <c r="B1353" s="80" t="s">
        <v>1193</v>
      </c>
      <c r="C1353" s="80" t="s">
        <v>238</v>
      </c>
    </row>
    <row r="1354" spans="1:3" x14ac:dyDescent="0.2">
      <c r="A1354" s="80" t="s">
        <v>2532</v>
      </c>
      <c r="B1354" s="80" t="s">
        <v>1193</v>
      </c>
      <c r="C1354" s="80" t="s">
        <v>1155</v>
      </c>
    </row>
    <row r="1355" spans="1:3" x14ac:dyDescent="0.2">
      <c r="A1355" s="80" t="s">
        <v>2533</v>
      </c>
      <c r="B1355" s="80" t="s">
        <v>1193</v>
      </c>
      <c r="C1355" s="80" t="s">
        <v>1113</v>
      </c>
    </row>
    <row r="1356" spans="1:3" x14ac:dyDescent="0.2">
      <c r="A1356" s="80" t="s">
        <v>2534</v>
      </c>
      <c r="B1356" s="80" t="s">
        <v>1162</v>
      </c>
      <c r="C1356" s="80" t="s">
        <v>1110</v>
      </c>
    </row>
    <row r="1357" spans="1:3" x14ac:dyDescent="0.2">
      <c r="A1357" s="80" t="s">
        <v>2535</v>
      </c>
      <c r="B1357" s="80" t="s">
        <v>256</v>
      </c>
      <c r="C1357" s="80" t="s">
        <v>1110</v>
      </c>
    </row>
    <row r="1358" spans="1:3" x14ac:dyDescent="0.2">
      <c r="A1358" s="80" t="s">
        <v>2536</v>
      </c>
      <c r="B1358" s="80" t="s">
        <v>1226</v>
      </c>
      <c r="C1358" s="80" t="s">
        <v>1110</v>
      </c>
    </row>
    <row r="1359" spans="1:3" x14ac:dyDescent="0.2">
      <c r="A1359" s="80" t="s">
        <v>2537</v>
      </c>
      <c r="B1359" s="80" t="s">
        <v>1480</v>
      </c>
      <c r="C1359" s="80" t="s">
        <v>1110</v>
      </c>
    </row>
    <row r="1360" spans="1:3" x14ac:dyDescent="0.2">
      <c r="A1360" s="80" t="s">
        <v>2538</v>
      </c>
      <c r="B1360" s="80" t="s">
        <v>1137</v>
      </c>
      <c r="C1360" s="80" t="s">
        <v>1110</v>
      </c>
    </row>
    <row r="1361" spans="1:3" x14ac:dyDescent="0.2">
      <c r="A1361" s="80" t="s">
        <v>2539</v>
      </c>
      <c r="B1361" s="80" t="s">
        <v>1171</v>
      </c>
      <c r="C1361" s="80" t="s">
        <v>1155</v>
      </c>
    </row>
    <row r="1362" spans="1:3" x14ac:dyDescent="0.2">
      <c r="A1362" s="80" t="s">
        <v>2540</v>
      </c>
      <c r="B1362" s="80" t="s">
        <v>1164</v>
      </c>
      <c r="C1362" s="80" t="s">
        <v>1155</v>
      </c>
    </row>
    <row r="1363" spans="1:3" x14ac:dyDescent="0.2">
      <c r="A1363" s="80" t="s">
        <v>2541</v>
      </c>
      <c r="B1363" s="80" t="s">
        <v>256</v>
      </c>
      <c r="C1363" s="80" t="s">
        <v>1155</v>
      </c>
    </row>
    <row r="1364" spans="1:3" x14ac:dyDescent="0.2">
      <c r="A1364" s="80" t="s">
        <v>2542</v>
      </c>
      <c r="B1364" s="80" t="s">
        <v>1143</v>
      </c>
      <c r="C1364" s="80" t="s">
        <v>1110</v>
      </c>
    </row>
    <row r="1365" spans="1:3" x14ac:dyDescent="0.2">
      <c r="A1365" s="80" t="s">
        <v>2543</v>
      </c>
      <c r="B1365" s="80" t="s">
        <v>1153</v>
      </c>
      <c r="C1365" s="80" t="s">
        <v>1110</v>
      </c>
    </row>
    <row r="1366" spans="1:3" x14ac:dyDescent="0.2">
      <c r="A1366" s="80" t="s">
        <v>2544</v>
      </c>
      <c r="B1366" s="80" t="s">
        <v>1112</v>
      </c>
      <c r="C1366" s="80" t="s">
        <v>1110</v>
      </c>
    </row>
    <row r="1367" spans="1:3" x14ac:dyDescent="0.2">
      <c r="A1367" s="80" t="s">
        <v>2545</v>
      </c>
      <c r="B1367" s="80" t="s">
        <v>1132</v>
      </c>
      <c r="C1367" s="80" t="s">
        <v>1110</v>
      </c>
    </row>
    <row r="1368" spans="1:3" x14ac:dyDescent="0.2">
      <c r="A1368" s="80" t="s">
        <v>2546</v>
      </c>
      <c r="B1368" s="80" t="s">
        <v>1171</v>
      </c>
      <c r="C1368" s="80" t="s">
        <v>1113</v>
      </c>
    </row>
    <row r="1369" spans="1:3" x14ac:dyDescent="0.2">
      <c r="A1369" s="80" t="s">
        <v>2547</v>
      </c>
      <c r="B1369" s="80" t="s">
        <v>256</v>
      </c>
      <c r="C1369" s="80" t="s">
        <v>1110</v>
      </c>
    </row>
    <row r="1370" spans="1:3" x14ac:dyDescent="0.2">
      <c r="A1370" s="80" t="s">
        <v>2548</v>
      </c>
      <c r="B1370" s="80" t="s">
        <v>1158</v>
      </c>
      <c r="C1370" s="80" t="s">
        <v>1110</v>
      </c>
    </row>
    <row r="1371" spans="1:3" x14ac:dyDescent="0.2">
      <c r="A1371" s="80" t="s">
        <v>2549</v>
      </c>
      <c r="B1371" s="80" t="s">
        <v>1173</v>
      </c>
      <c r="C1371" s="80" t="s">
        <v>1110</v>
      </c>
    </row>
    <row r="1372" spans="1:3" x14ac:dyDescent="0.2">
      <c r="A1372" s="80" t="s">
        <v>2550</v>
      </c>
      <c r="B1372" s="80" t="s">
        <v>1128</v>
      </c>
      <c r="C1372" s="80" t="s">
        <v>1110</v>
      </c>
    </row>
    <row r="1373" spans="1:3" x14ac:dyDescent="0.2">
      <c r="A1373" s="80" t="s">
        <v>2551</v>
      </c>
      <c r="B1373" s="80" t="s">
        <v>1145</v>
      </c>
      <c r="C1373" s="80" t="s">
        <v>1113</v>
      </c>
    </row>
    <row r="1374" spans="1:3" x14ac:dyDescent="0.2">
      <c r="A1374" s="80" t="s">
        <v>2552</v>
      </c>
      <c r="B1374" s="80" t="s">
        <v>1145</v>
      </c>
      <c r="C1374" s="80" t="s">
        <v>1110</v>
      </c>
    </row>
    <row r="1375" spans="1:3" x14ac:dyDescent="0.2">
      <c r="A1375" s="80" t="s">
        <v>2553</v>
      </c>
      <c r="B1375" s="80" t="s">
        <v>1132</v>
      </c>
      <c r="C1375" s="80" t="s">
        <v>1110</v>
      </c>
    </row>
    <row r="1376" spans="1:3" x14ac:dyDescent="0.2">
      <c r="A1376" s="80" t="s">
        <v>2554</v>
      </c>
      <c r="B1376" s="80" t="s">
        <v>1226</v>
      </c>
      <c r="C1376" s="80" t="s">
        <v>1110</v>
      </c>
    </row>
    <row r="1377" spans="1:3" ht="15" x14ac:dyDescent="0.25">
      <c r="A1377" s="82" t="s">
        <v>2555</v>
      </c>
      <c r="B1377" s="80" t="s">
        <v>1132</v>
      </c>
      <c r="C1377" s="80" t="s">
        <v>1113</v>
      </c>
    </row>
    <row r="1378" spans="1:3" x14ac:dyDescent="0.2">
      <c r="A1378" s="80" t="s">
        <v>2556</v>
      </c>
      <c r="B1378" s="80" t="s">
        <v>1176</v>
      </c>
      <c r="C1378" s="80" t="s">
        <v>1110</v>
      </c>
    </row>
    <row r="1379" spans="1:3" ht="15" x14ac:dyDescent="0.25">
      <c r="A1379" s="82" t="s">
        <v>2557</v>
      </c>
      <c r="B1379" s="80" t="s">
        <v>1223</v>
      </c>
      <c r="C1379" s="80" t="s">
        <v>1113</v>
      </c>
    </row>
    <row r="1380" spans="1:3" x14ac:dyDescent="0.2">
      <c r="A1380" s="80" t="s">
        <v>2558</v>
      </c>
      <c r="B1380" s="80" t="s">
        <v>1259</v>
      </c>
      <c r="C1380" s="80" t="s">
        <v>1110</v>
      </c>
    </row>
    <row r="1381" spans="1:3" x14ac:dyDescent="0.2">
      <c r="A1381" s="80" t="s">
        <v>2559</v>
      </c>
      <c r="B1381" s="80" t="s">
        <v>1116</v>
      </c>
      <c r="C1381" s="80" t="s">
        <v>1110</v>
      </c>
    </row>
    <row r="1382" spans="1:3" x14ac:dyDescent="0.2">
      <c r="A1382" s="80" t="s">
        <v>2560</v>
      </c>
      <c r="B1382" s="80" t="s">
        <v>256</v>
      </c>
      <c r="C1382" s="80" t="s">
        <v>1110</v>
      </c>
    </row>
    <row r="1383" spans="1:3" x14ac:dyDescent="0.2">
      <c r="A1383" s="80" t="s">
        <v>2561</v>
      </c>
      <c r="B1383" s="80" t="s">
        <v>1223</v>
      </c>
      <c r="C1383" s="80" t="s">
        <v>1110</v>
      </c>
    </row>
    <row r="1384" spans="1:3" x14ac:dyDescent="0.2">
      <c r="A1384" s="80" t="s">
        <v>2562</v>
      </c>
      <c r="B1384" s="80" t="s">
        <v>1135</v>
      </c>
      <c r="C1384" s="80" t="s">
        <v>1110</v>
      </c>
    </row>
    <row r="1385" spans="1:3" x14ac:dyDescent="0.2">
      <c r="A1385" s="80" t="s">
        <v>2563</v>
      </c>
      <c r="B1385" s="80" t="s">
        <v>1139</v>
      </c>
      <c r="C1385" s="80" t="s">
        <v>1110</v>
      </c>
    </row>
    <row r="1386" spans="1:3" x14ac:dyDescent="0.2">
      <c r="A1386" s="80" t="s">
        <v>2564</v>
      </c>
      <c r="B1386" s="80" t="s">
        <v>1162</v>
      </c>
      <c r="C1386" s="80" t="s">
        <v>1110</v>
      </c>
    </row>
    <row r="1387" spans="1:3" x14ac:dyDescent="0.2">
      <c r="A1387" s="80" t="s">
        <v>2565</v>
      </c>
      <c r="B1387" s="80" t="s">
        <v>251</v>
      </c>
      <c r="C1387" s="80" t="s">
        <v>1155</v>
      </c>
    </row>
    <row r="1388" spans="1:3" x14ac:dyDescent="0.2">
      <c r="A1388" s="80" t="s">
        <v>2566</v>
      </c>
      <c r="B1388" s="80" t="s">
        <v>1162</v>
      </c>
      <c r="C1388" s="80" t="s">
        <v>1155</v>
      </c>
    </row>
    <row r="1389" spans="1:3" x14ac:dyDescent="0.2">
      <c r="A1389" s="80" t="s">
        <v>2567</v>
      </c>
      <c r="B1389" s="80" t="s">
        <v>251</v>
      </c>
      <c r="C1389" s="80" t="s">
        <v>1113</v>
      </c>
    </row>
    <row r="1390" spans="1:3" x14ac:dyDescent="0.2">
      <c r="A1390" s="80" t="s">
        <v>2568</v>
      </c>
      <c r="B1390" s="80" t="s">
        <v>1162</v>
      </c>
      <c r="C1390" s="80" t="s">
        <v>1113</v>
      </c>
    </row>
    <row r="1391" spans="1:3" x14ac:dyDescent="0.2">
      <c r="A1391" s="80" t="s">
        <v>2569</v>
      </c>
      <c r="B1391" s="80" t="s">
        <v>256</v>
      </c>
      <c r="C1391" s="80" t="s">
        <v>1113</v>
      </c>
    </row>
    <row r="1392" spans="1:3" x14ac:dyDescent="0.2">
      <c r="A1392" s="80" t="s">
        <v>2570</v>
      </c>
      <c r="B1392" s="80" t="s">
        <v>1118</v>
      </c>
      <c r="C1392" s="80" t="s">
        <v>1110</v>
      </c>
    </row>
    <row r="1393" spans="1:3" x14ac:dyDescent="0.2">
      <c r="A1393" s="80" t="s">
        <v>2571</v>
      </c>
      <c r="B1393" s="80" t="s">
        <v>1171</v>
      </c>
      <c r="C1393" s="80" t="s">
        <v>1113</v>
      </c>
    </row>
    <row r="1394" spans="1:3" x14ac:dyDescent="0.2">
      <c r="A1394" s="80" t="s">
        <v>2572</v>
      </c>
      <c r="B1394" s="80" t="s">
        <v>1137</v>
      </c>
      <c r="C1394" s="80" t="s">
        <v>1155</v>
      </c>
    </row>
    <row r="1395" spans="1:3" x14ac:dyDescent="0.2">
      <c r="A1395" s="80" t="s">
        <v>2573</v>
      </c>
      <c r="B1395" s="80" t="s">
        <v>1137</v>
      </c>
      <c r="C1395" s="80" t="s">
        <v>1113</v>
      </c>
    </row>
    <row r="1396" spans="1:3" x14ac:dyDescent="0.2">
      <c r="A1396" s="80" t="s">
        <v>2574</v>
      </c>
      <c r="B1396" s="80" t="s">
        <v>1139</v>
      </c>
      <c r="C1396" s="80" t="s">
        <v>1113</v>
      </c>
    </row>
    <row r="1397" spans="1:3" x14ac:dyDescent="0.2">
      <c r="A1397" s="80" t="s">
        <v>2575</v>
      </c>
      <c r="B1397" s="80" t="s">
        <v>1226</v>
      </c>
      <c r="C1397" s="80" t="s">
        <v>1110</v>
      </c>
    </row>
    <row r="1398" spans="1:3" x14ac:dyDescent="0.2">
      <c r="A1398" s="80" t="s">
        <v>2576</v>
      </c>
      <c r="B1398" s="80" t="s">
        <v>1132</v>
      </c>
      <c r="C1398" s="80" t="s">
        <v>1110</v>
      </c>
    </row>
    <row r="1399" spans="1:3" x14ac:dyDescent="0.2">
      <c r="A1399" s="80" t="s">
        <v>2577</v>
      </c>
      <c r="B1399" s="80" t="s">
        <v>1139</v>
      </c>
      <c r="C1399" s="80" t="s">
        <v>1110</v>
      </c>
    </row>
    <row r="1400" spans="1:3" x14ac:dyDescent="0.2">
      <c r="A1400" s="80" t="s">
        <v>2578</v>
      </c>
      <c r="B1400" s="80" t="s">
        <v>256</v>
      </c>
      <c r="C1400" s="80" t="s">
        <v>1110</v>
      </c>
    </row>
    <row r="1401" spans="1:3" x14ac:dyDescent="0.2">
      <c r="A1401" s="80" t="s">
        <v>2579</v>
      </c>
      <c r="B1401" s="80" t="s">
        <v>1193</v>
      </c>
      <c r="C1401" s="80" t="s">
        <v>1110</v>
      </c>
    </row>
    <row r="1402" spans="1:3" x14ac:dyDescent="0.2">
      <c r="A1402" s="80" t="s">
        <v>2580</v>
      </c>
      <c r="B1402" s="80" t="s">
        <v>1226</v>
      </c>
      <c r="C1402" s="80" t="s">
        <v>1113</v>
      </c>
    </row>
    <row r="1403" spans="1:3" x14ac:dyDescent="0.2">
      <c r="A1403" s="80" t="s">
        <v>2581</v>
      </c>
      <c r="B1403" s="80" t="s">
        <v>1158</v>
      </c>
      <c r="C1403" s="80" t="s">
        <v>1110</v>
      </c>
    </row>
    <row r="1404" spans="1:3" x14ac:dyDescent="0.2">
      <c r="A1404" s="80" t="s">
        <v>2582</v>
      </c>
      <c r="B1404" s="80" t="s">
        <v>1173</v>
      </c>
      <c r="C1404" s="80" t="s">
        <v>1113</v>
      </c>
    </row>
    <row r="1405" spans="1:3" x14ac:dyDescent="0.2">
      <c r="A1405" s="80" t="s">
        <v>2583</v>
      </c>
      <c r="B1405" s="80" t="s">
        <v>1122</v>
      </c>
      <c r="C1405" s="80" t="s">
        <v>1110</v>
      </c>
    </row>
    <row r="1406" spans="1:3" x14ac:dyDescent="0.2">
      <c r="A1406" s="80" t="s">
        <v>2584</v>
      </c>
      <c r="B1406" s="80" t="s">
        <v>1116</v>
      </c>
      <c r="C1406" s="80" t="s">
        <v>1110</v>
      </c>
    </row>
    <row r="1407" spans="1:3" x14ac:dyDescent="0.2">
      <c r="A1407" s="80" t="s">
        <v>2585</v>
      </c>
      <c r="B1407" s="80" t="s">
        <v>1226</v>
      </c>
      <c r="C1407" s="80" t="s">
        <v>1110</v>
      </c>
    </row>
    <row r="1408" spans="1:3" x14ac:dyDescent="0.2">
      <c r="A1408" s="80" t="s">
        <v>2586</v>
      </c>
      <c r="B1408" s="80" t="s">
        <v>1171</v>
      </c>
      <c r="C1408" s="80" t="s">
        <v>1110</v>
      </c>
    </row>
    <row r="1409" spans="1:3" x14ac:dyDescent="0.2">
      <c r="A1409" s="80" t="s">
        <v>2587</v>
      </c>
      <c r="B1409" s="80" t="s">
        <v>1135</v>
      </c>
      <c r="C1409" s="80" t="s">
        <v>1110</v>
      </c>
    </row>
    <row r="1410" spans="1:3" x14ac:dyDescent="0.2">
      <c r="A1410" s="80" t="s">
        <v>2588</v>
      </c>
      <c r="B1410" s="80" t="s">
        <v>1223</v>
      </c>
      <c r="C1410" s="80" t="s">
        <v>1110</v>
      </c>
    </row>
    <row r="1411" spans="1:3" x14ac:dyDescent="0.2">
      <c r="A1411" s="80" t="s">
        <v>2589</v>
      </c>
      <c r="B1411" s="80" t="s">
        <v>256</v>
      </c>
      <c r="C1411" s="80" t="s">
        <v>1110</v>
      </c>
    </row>
    <row r="1412" spans="1:3" x14ac:dyDescent="0.2">
      <c r="A1412" s="80" t="s">
        <v>2590</v>
      </c>
      <c r="B1412" s="80" t="s">
        <v>1335</v>
      </c>
      <c r="C1412" s="80" t="s">
        <v>1110</v>
      </c>
    </row>
    <row r="1413" spans="1:3" x14ac:dyDescent="0.2">
      <c r="A1413" s="80" t="s">
        <v>2591</v>
      </c>
      <c r="B1413" s="80" t="s">
        <v>1137</v>
      </c>
      <c r="C1413" s="80" t="s">
        <v>1110</v>
      </c>
    </row>
    <row r="1414" spans="1:3" x14ac:dyDescent="0.2">
      <c r="A1414" s="80" t="s">
        <v>2592</v>
      </c>
      <c r="B1414" s="80" t="s">
        <v>1139</v>
      </c>
      <c r="C1414" s="80" t="s">
        <v>1110</v>
      </c>
    </row>
    <row r="1415" spans="1:3" x14ac:dyDescent="0.2">
      <c r="A1415" s="80" t="s">
        <v>2593</v>
      </c>
      <c r="B1415" s="80" t="s">
        <v>1374</v>
      </c>
      <c r="C1415" s="80" t="s">
        <v>1110</v>
      </c>
    </row>
    <row r="1416" spans="1:3" x14ac:dyDescent="0.2">
      <c r="A1416" s="80" t="s">
        <v>2594</v>
      </c>
      <c r="B1416" s="80" t="s">
        <v>1128</v>
      </c>
      <c r="C1416" s="80" t="s">
        <v>1110</v>
      </c>
    </row>
    <row r="1417" spans="1:3" x14ac:dyDescent="0.2">
      <c r="A1417" s="80" t="s">
        <v>2595</v>
      </c>
      <c r="B1417" s="80" t="s">
        <v>1120</v>
      </c>
      <c r="C1417" s="80" t="s">
        <v>1110</v>
      </c>
    </row>
    <row r="1418" spans="1:3" x14ac:dyDescent="0.2">
      <c r="A1418" s="80" t="s">
        <v>2596</v>
      </c>
      <c r="B1418" s="80" t="s">
        <v>1294</v>
      </c>
      <c r="C1418" s="80" t="s">
        <v>1155</v>
      </c>
    </row>
    <row r="1419" spans="1:3" x14ac:dyDescent="0.2">
      <c r="A1419" s="80" t="s">
        <v>2597</v>
      </c>
      <c r="B1419" s="80" t="s">
        <v>1122</v>
      </c>
      <c r="C1419" s="80" t="s">
        <v>1110</v>
      </c>
    </row>
    <row r="1420" spans="1:3" x14ac:dyDescent="0.2">
      <c r="A1420" s="80" t="s">
        <v>2598</v>
      </c>
      <c r="B1420" s="80" t="s">
        <v>1173</v>
      </c>
      <c r="C1420" s="80" t="s">
        <v>1155</v>
      </c>
    </row>
    <row r="1421" spans="1:3" x14ac:dyDescent="0.2">
      <c r="A1421" s="80" t="s">
        <v>2599</v>
      </c>
      <c r="B1421" s="80" t="s">
        <v>1122</v>
      </c>
      <c r="C1421" s="80" t="s">
        <v>1110</v>
      </c>
    </row>
    <row r="1422" spans="1:3" x14ac:dyDescent="0.2">
      <c r="A1422" s="80" t="s">
        <v>2600</v>
      </c>
      <c r="B1422" s="80" t="s">
        <v>1223</v>
      </c>
      <c r="C1422" s="80" t="s">
        <v>1113</v>
      </c>
    </row>
    <row r="1423" spans="1:3" x14ac:dyDescent="0.2">
      <c r="A1423" s="80" t="s">
        <v>2601</v>
      </c>
      <c r="B1423" s="80" t="s">
        <v>1139</v>
      </c>
      <c r="C1423" s="80" t="s">
        <v>1110</v>
      </c>
    </row>
    <row r="1424" spans="1:3" x14ac:dyDescent="0.2">
      <c r="A1424" s="80" t="s">
        <v>2602</v>
      </c>
      <c r="B1424" s="80" t="s">
        <v>1226</v>
      </c>
      <c r="C1424" s="80" t="s">
        <v>1110</v>
      </c>
    </row>
    <row r="1425" spans="1:3" x14ac:dyDescent="0.2">
      <c r="A1425" s="80" t="s">
        <v>2603</v>
      </c>
      <c r="B1425" s="80" t="s">
        <v>256</v>
      </c>
      <c r="C1425" s="80" t="s">
        <v>1110</v>
      </c>
    </row>
    <row r="1426" spans="1:3" x14ac:dyDescent="0.2">
      <c r="A1426" s="80" t="s">
        <v>2604</v>
      </c>
      <c r="B1426" s="80" t="s">
        <v>1173</v>
      </c>
      <c r="C1426" s="80" t="s">
        <v>1110</v>
      </c>
    </row>
    <row r="1427" spans="1:3" x14ac:dyDescent="0.2">
      <c r="A1427" s="80" t="s">
        <v>2605</v>
      </c>
      <c r="B1427" s="80" t="s">
        <v>1203</v>
      </c>
      <c r="C1427" s="80" t="s">
        <v>1110</v>
      </c>
    </row>
    <row r="1428" spans="1:3" x14ac:dyDescent="0.2">
      <c r="A1428" s="80" t="s">
        <v>2606</v>
      </c>
      <c r="B1428" s="80" t="s">
        <v>1259</v>
      </c>
      <c r="C1428" s="80" t="s">
        <v>1110</v>
      </c>
    </row>
    <row r="1429" spans="1:3" x14ac:dyDescent="0.2">
      <c r="A1429" s="80" t="s">
        <v>2607</v>
      </c>
      <c r="B1429" s="80" t="s">
        <v>1223</v>
      </c>
      <c r="C1429" s="80" t="s">
        <v>1110</v>
      </c>
    </row>
    <row r="1430" spans="1:3" x14ac:dyDescent="0.2">
      <c r="A1430" s="80" t="s">
        <v>2608</v>
      </c>
      <c r="B1430" s="80" t="s">
        <v>1193</v>
      </c>
      <c r="C1430" s="80" t="s">
        <v>1110</v>
      </c>
    </row>
    <row r="1431" spans="1:3" x14ac:dyDescent="0.2">
      <c r="A1431" s="80" t="s">
        <v>2609</v>
      </c>
      <c r="B1431" s="80" t="s">
        <v>1128</v>
      </c>
      <c r="C1431" s="80" t="s">
        <v>1110</v>
      </c>
    </row>
    <row r="1432" spans="1:3" x14ac:dyDescent="0.2">
      <c r="A1432" s="80" t="s">
        <v>2610</v>
      </c>
      <c r="B1432" s="80" t="s">
        <v>1124</v>
      </c>
      <c r="C1432" s="80" t="s">
        <v>1110</v>
      </c>
    </row>
    <row r="1433" spans="1:3" x14ac:dyDescent="0.2">
      <c r="A1433" s="80" t="s">
        <v>2611</v>
      </c>
      <c r="B1433" s="80" t="s">
        <v>1162</v>
      </c>
      <c r="C1433" s="80" t="s">
        <v>1110</v>
      </c>
    </row>
    <row r="1434" spans="1:3" x14ac:dyDescent="0.2">
      <c r="A1434" s="80" t="s">
        <v>2612</v>
      </c>
      <c r="B1434" s="80" t="s">
        <v>1130</v>
      </c>
      <c r="C1434" s="80" t="s">
        <v>1113</v>
      </c>
    </row>
    <row r="1435" spans="1:3" x14ac:dyDescent="0.2">
      <c r="A1435" s="80" t="s">
        <v>2613</v>
      </c>
      <c r="B1435" s="80" t="s">
        <v>1128</v>
      </c>
      <c r="C1435" s="80" t="s">
        <v>1155</v>
      </c>
    </row>
    <row r="1436" spans="1:3" x14ac:dyDescent="0.2">
      <c r="A1436" s="80" t="s">
        <v>2614</v>
      </c>
      <c r="B1436" s="80" t="s">
        <v>1259</v>
      </c>
      <c r="C1436" s="80" t="s">
        <v>1113</v>
      </c>
    </row>
    <row r="1437" spans="1:3" x14ac:dyDescent="0.2">
      <c r="A1437" s="80" t="s">
        <v>2615</v>
      </c>
      <c r="B1437" s="80" t="s">
        <v>1226</v>
      </c>
      <c r="C1437" s="80" t="s">
        <v>1113</v>
      </c>
    </row>
    <row r="1438" spans="1:3" x14ac:dyDescent="0.2">
      <c r="A1438" s="80" t="s">
        <v>2616</v>
      </c>
      <c r="B1438" s="80" t="s">
        <v>1176</v>
      </c>
      <c r="C1438" s="80" t="s">
        <v>1110</v>
      </c>
    </row>
    <row r="1439" spans="1:3" x14ac:dyDescent="0.2">
      <c r="A1439" s="80" t="s">
        <v>2617</v>
      </c>
      <c r="B1439" s="80" t="s">
        <v>1480</v>
      </c>
      <c r="C1439" s="80" t="s">
        <v>1110</v>
      </c>
    </row>
    <row r="1440" spans="1:3" x14ac:dyDescent="0.2">
      <c r="A1440" s="80" t="s">
        <v>2618</v>
      </c>
      <c r="B1440" s="80" t="s">
        <v>1143</v>
      </c>
      <c r="C1440" s="80" t="s">
        <v>1110</v>
      </c>
    </row>
    <row r="1441" spans="1:3" x14ac:dyDescent="0.2">
      <c r="A1441" s="80" t="s">
        <v>2619</v>
      </c>
      <c r="B1441" s="80" t="s">
        <v>251</v>
      </c>
      <c r="C1441" s="80" t="s">
        <v>1155</v>
      </c>
    </row>
    <row r="1442" spans="1:3" x14ac:dyDescent="0.2">
      <c r="A1442" s="80" t="s">
        <v>2620</v>
      </c>
      <c r="B1442" s="80" t="s">
        <v>1164</v>
      </c>
      <c r="C1442" s="80" t="s">
        <v>1155</v>
      </c>
    </row>
    <row r="1443" spans="1:3" x14ac:dyDescent="0.2">
      <c r="A1443" s="80" t="s">
        <v>2621</v>
      </c>
      <c r="B1443" s="80" t="s">
        <v>2422</v>
      </c>
      <c r="C1443" s="80" t="s">
        <v>1113</v>
      </c>
    </row>
    <row r="1444" spans="1:3" x14ac:dyDescent="0.2">
      <c r="A1444" s="80" t="s">
        <v>2622</v>
      </c>
      <c r="B1444" s="80" t="s">
        <v>1145</v>
      </c>
      <c r="C1444" s="80" t="s">
        <v>1155</v>
      </c>
    </row>
    <row r="1445" spans="1:3" x14ac:dyDescent="0.2">
      <c r="A1445" s="80" t="s">
        <v>2623</v>
      </c>
      <c r="B1445" s="80" t="s">
        <v>1145</v>
      </c>
      <c r="C1445" s="80" t="s">
        <v>1110</v>
      </c>
    </row>
    <row r="1446" spans="1:3" x14ac:dyDescent="0.2">
      <c r="A1446" s="80" t="s">
        <v>2624</v>
      </c>
      <c r="B1446" s="80" t="s">
        <v>1145</v>
      </c>
      <c r="C1446" s="80" t="s">
        <v>1113</v>
      </c>
    </row>
    <row r="1447" spans="1:3" x14ac:dyDescent="0.2">
      <c r="A1447" s="80" t="s">
        <v>2625</v>
      </c>
      <c r="B1447" s="80" t="s">
        <v>2422</v>
      </c>
      <c r="C1447" s="80" t="s">
        <v>1110</v>
      </c>
    </row>
    <row r="1448" spans="1:3" x14ac:dyDescent="0.2">
      <c r="A1448" s="80" t="s">
        <v>2626</v>
      </c>
      <c r="B1448" s="80" t="s">
        <v>1374</v>
      </c>
      <c r="C1448" s="80" t="s">
        <v>1113</v>
      </c>
    </row>
    <row r="1449" spans="1:3" x14ac:dyDescent="0.2">
      <c r="A1449" s="80" t="s">
        <v>2627</v>
      </c>
      <c r="B1449" s="80" t="s">
        <v>1335</v>
      </c>
      <c r="C1449" s="80" t="s">
        <v>1110</v>
      </c>
    </row>
    <row r="1450" spans="1:3" x14ac:dyDescent="0.2">
      <c r="A1450" s="80" t="s">
        <v>2628</v>
      </c>
      <c r="B1450" s="80" t="s">
        <v>1153</v>
      </c>
      <c r="C1450" s="80" t="s">
        <v>1110</v>
      </c>
    </row>
    <row r="1451" spans="1:3" x14ac:dyDescent="0.2">
      <c r="A1451" s="80" t="s">
        <v>2629</v>
      </c>
      <c r="B1451" s="80" t="s">
        <v>1128</v>
      </c>
      <c r="C1451" s="80" t="s">
        <v>1110</v>
      </c>
    </row>
    <row r="1452" spans="1:3" x14ac:dyDescent="0.2">
      <c r="A1452" s="80" t="s">
        <v>2630</v>
      </c>
      <c r="B1452" s="80" t="s">
        <v>1128</v>
      </c>
      <c r="C1452" s="80" t="s">
        <v>1113</v>
      </c>
    </row>
    <row r="1453" spans="1:3" x14ac:dyDescent="0.2">
      <c r="A1453" s="80" t="s">
        <v>2631</v>
      </c>
      <c r="B1453" s="80" t="s">
        <v>1128</v>
      </c>
      <c r="C1453" s="80" t="s">
        <v>1110</v>
      </c>
    </row>
    <row r="1454" spans="1:3" x14ac:dyDescent="0.2">
      <c r="A1454" s="80" t="s">
        <v>2632</v>
      </c>
      <c r="B1454" s="80" t="s">
        <v>1203</v>
      </c>
      <c r="C1454" s="80" t="s">
        <v>238</v>
      </c>
    </row>
    <row r="1455" spans="1:3" x14ac:dyDescent="0.2">
      <c r="A1455" s="80" t="s">
        <v>2633</v>
      </c>
      <c r="B1455" s="80" t="s">
        <v>2634</v>
      </c>
      <c r="C1455" s="80" t="s">
        <v>1113</v>
      </c>
    </row>
    <row r="1456" spans="1:3" x14ac:dyDescent="0.2">
      <c r="A1456" s="80" t="s">
        <v>2635</v>
      </c>
      <c r="B1456" s="80" t="s">
        <v>2422</v>
      </c>
      <c r="C1456" s="80" t="s">
        <v>1113</v>
      </c>
    </row>
    <row r="1457" spans="1:3" x14ac:dyDescent="0.2">
      <c r="A1457" s="80" t="s">
        <v>2636</v>
      </c>
      <c r="B1457" s="80" t="s">
        <v>2422</v>
      </c>
      <c r="C1457" s="80" t="s">
        <v>1110</v>
      </c>
    </row>
    <row r="1458" spans="1:3" x14ac:dyDescent="0.2">
      <c r="A1458" s="80" t="s">
        <v>2637</v>
      </c>
      <c r="B1458" s="80" t="s">
        <v>256</v>
      </c>
      <c r="C1458" s="80" t="s">
        <v>1110</v>
      </c>
    </row>
    <row r="1459" spans="1:3" x14ac:dyDescent="0.2">
      <c r="A1459" s="80" t="s">
        <v>2638</v>
      </c>
      <c r="B1459" s="80" t="s">
        <v>1238</v>
      </c>
      <c r="C1459" s="80" t="s">
        <v>1113</v>
      </c>
    </row>
    <row r="1460" spans="1:3" x14ac:dyDescent="0.2">
      <c r="A1460" s="80" t="s">
        <v>2639</v>
      </c>
      <c r="B1460" s="80" t="s">
        <v>1382</v>
      </c>
      <c r="C1460" s="80" t="s">
        <v>1113</v>
      </c>
    </row>
    <row r="1461" spans="1:3" x14ac:dyDescent="0.2">
      <c r="A1461" s="80" t="s">
        <v>2640</v>
      </c>
      <c r="B1461" s="80" t="s">
        <v>1169</v>
      </c>
      <c r="C1461" s="80" t="s">
        <v>1110</v>
      </c>
    </row>
    <row r="1462" spans="1:3" x14ac:dyDescent="0.2">
      <c r="A1462" s="80" t="s">
        <v>2641</v>
      </c>
      <c r="B1462" s="80" t="s">
        <v>251</v>
      </c>
      <c r="C1462" s="80" t="s">
        <v>1155</v>
      </c>
    </row>
    <row r="1463" spans="1:3" x14ac:dyDescent="0.2">
      <c r="A1463" s="80" t="s">
        <v>2642</v>
      </c>
      <c r="B1463" s="80" t="s">
        <v>251</v>
      </c>
      <c r="C1463" s="80" t="s">
        <v>1155</v>
      </c>
    </row>
    <row r="1464" spans="1:3" x14ac:dyDescent="0.2">
      <c r="A1464" s="80" t="s">
        <v>2643</v>
      </c>
      <c r="B1464" s="80" t="s">
        <v>1128</v>
      </c>
      <c r="C1464" s="80" t="s">
        <v>1110</v>
      </c>
    </row>
    <row r="1465" spans="1:3" x14ac:dyDescent="0.2">
      <c r="A1465" s="80" t="s">
        <v>2644</v>
      </c>
      <c r="B1465" s="80" t="s">
        <v>1228</v>
      </c>
      <c r="C1465" s="80" t="s">
        <v>1110</v>
      </c>
    </row>
    <row r="1466" spans="1:3" x14ac:dyDescent="0.2">
      <c r="A1466" s="80" t="s">
        <v>2645</v>
      </c>
      <c r="B1466" s="80" t="s">
        <v>1116</v>
      </c>
      <c r="C1466" s="80" t="s">
        <v>1155</v>
      </c>
    </row>
    <row r="1467" spans="1:3" x14ac:dyDescent="0.2">
      <c r="A1467" s="80" t="s">
        <v>2646</v>
      </c>
      <c r="B1467" s="80" t="s">
        <v>1112</v>
      </c>
      <c r="C1467" s="80" t="s">
        <v>1155</v>
      </c>
    </row>
    <row r="1468" spans="1:3" x14ac:dyDescent="0.2">
      <c r="A1468" s="80" t="s">
        <v>2647</v>
      </c>
      <c r="B1468" s="80" t="s">
        <v>1112</v>
      </c>
      <c r="C1468" s="80" t="s">
        <v>1113</v>
      </c>
    </row>
    <row r="1469" spans="1:3" x14ac:dyDescent="0.2">
      <c r="A1469" s="80" t="s">
        <v>2648</v>
      </c>
      <c r="B1469" s="80" t="s">
        <v>1137</v>
      </c>
      <c r="C1469" s="80" t="s">
        <v>1155</v>
      </c>
    </row>
    <row r="1470" spans="1:3" x14ac:dyDescent="0.2">
      <c r="A1470" s="80" t="s">
        <v>2649</v>
      </c>
      <c r="B1470" s="80" t="s">
        <v>1137</v>
      </c>
      <c r="C1470" s="80" t="s">
        <v>1110</v>
      </c>
    </row>
    <row r="1471" spans="1:3" x14ac:dyDescent="0.2">
      <c r="A1471" s="80" t="s">
        <v>2650</v>
      </c>
      <c r="B1471" s="80" t="s">
        <v>1112</v>
      </c>
      <c r="C1471" s="80" t="s">
        <v>1155</v>
      </c>
    </row>
    <row r="1472" spans="1:3" x14ac:dyDescent="0.2">
      <c r="A1472" s="80" t="s">
        <v>2651</v>
      </c>
      <c r="B1472" s="80" t="s">
        <v>1984</v>
      </c>
      <c r="C1472" s="80" t="s">
        <v>1110</v>
      </c>
    </row>
    <row r="1473" spans="1:3" x14ac:dyDescent="0.2">
      <c r="A1473" s="80" t="s">
        <v>2652</v>
      </c>
      <c r="B1473" s="80" t="s">
        <v>1145</v>
      </c>
      <c r="C1473" s="80" t="s">
        <v>1110</v>
      </c>
    </row>
    <row r="1474" spans="1:3" x14ac:dyDescent="0.2">
      <c r="A1474" s="80" t="s">
        <v>2653</v>
      </c>
      <c r="B1474" s="80" t="s">
        <v>1509</v>
      </c>
      <c r="C1474" s="80" t="s">
        <v>1110</v>
      </c>
    </row>
    <row r="1475" spans="1:3" x14ac:dyDescent="0.2">
      <c r="A1475" s="80" t="s">
        <v>2654</v>
      </c>
      <c r="B1475" s="80" t="s">
        <v>1196</v>
      </c>
      <c r="C1475" s="80" t="s">
        <v>1110</v>
      </c>
    </row>
    <row r="1476" spans="1:3" x14ac:dyDescent="0.2">
      <c r="A1476" s="80" t="s">
        <v>2655</v>
      </c>
      <c r="B1476" s="80" t="s">
        <v>1122</v>
      </c>
      <c r="C1476" s="80" t="s">
        <v>1110</v>
      </c>
    </row>
    <row r="1477" spans="1:3" x14ac:dyDescent="0.2">
      <c r="A1477" s="80" t="s">
        <v>2656</v>
      </c>
      <c r="B1477" s="80" t="s">
        <v>1122</v>
      </c>
      <c r="C1477" s="80" t="s">
        <v>238</v>
      </c>
    </row>
    <row r="1478" spans="1:3" x14ac:dyDescent="0.2">
      <c r="A1478" s="80" t="s">
        <v>2657</v>
      </c>
      <c r="B1478" s="80" t="s">
        <v>1145</v>
      </c>
      <c r="C1478" s="80" t="s">
        <v>1155</v>
      </c>
    </row>
    <row r="1479" spans="1:3" x14ac:dyDescent="0.2">
      <c r="A1479" s="80" t="s">
        <v>2658</v>
      </c>
      <c r="B1479" s="80" t="s">
        <v>1164</v>
      </c>
      <c r="C1479" s="80" t="s">
        <v>1110</v>
      </c>
    </row>
    <row r="1480" spans="1:3" x14ac:dyDescent="0.2">
      <c r="A1480" s="80" t="s">
        <v>2659</v>
      </c>
      <c r="B1480" s="80" t="s">
        <v>256</v>
      </c>
      <c r="C1480" s="80" t="s">
        <v>1110</v>
      </c>
    </row>
    <row r="1481" spans="1:3" x14ac:dyDescent="0.2">
      <c r="A1481" s="80" t="s">
        <v>2660</v>
      </c>
      <c r="B1481" s="80" t="s">
        <v>256</v>
      </c>
      <c r="C1481" s="80" t="s">
        <v>1113</v>
      </c>
    </row>
    <row r="1482" spans="1:3" x14ac:dyDescent="0.2">
      <c r="A1482" s="80" t="s">
        <v>2661</v>
      </c>
      <c r="B1482" s="80" t="s">
        <v>1135</v>
      </c>
      <c r="C1482" s="80" t="s">
        <v>1155</v>
      </c>
    </row>
    <row r="1483" spans="1:3" x14ac:dyDescent="0.2">
      <c r="A1483" s="80" t="s">
        <v>2662</v>
      </c>
      <c r="B1483" s="80" t="s">
        <v>251</v>
      </c>
      <c r="C1483" s="80" t="s">
        <v>1113</v>
      </c>
    </row>
    <row r="1484" spans="1:3" x14ac:dyDescent="0.2">
      <c r="A1484" s="80" t="s">
        <v>2663</v>
      </c>
      <c r="B1484" s="80" t="s">
        <v>256</v>
      </c>
      <c r="C1484" s="80" t="s">
        <v>1155</v>
      </c>
    </row>
    <row r="1485" spans="1:3" x14ac:dyDescent="0.2">
      <c r="A1485" s="80" t="s">
        <v>2664</v>
      </c>
      <c r="B1485" s="80" t="s">
        <v>256</v>
      </c>
      <c r="C1485" s="80" t="s">
        <v>1113</v>
      </c>
    </row>
    <row r="1486" spans="1:3" x14ac:dyDescent="0.2">
      <c r="A1486" s="80" t="s">
        <v>2665</v>
      </c>
      <c r="B1486" s="80" t="s">
        <v>256</v>
      </c>
      <c r="C1486" s="80" t="s">
        <v>1110</v>
      </c>
    </row>
    <row r="1487" spans="1:3" x14ac:dyDescent="0.2">
      <c r="A1487" s="80" t="s">
        <v>2666</v>
      </c>
      <c r="B1487" s="80" t="s">
        <v>1112</v>
      </c>
      <c r="C1487" s="80" t="s">
        <v>1110</v>
      </c>
    </row>
    <row r="1488" spans="1:3" x14ac:dyDescent="0.2">
      <c r="A1488" s="80" t="s">
        <v>2667</v>
      </c>
      <c r="B1488" s="80" t="s">
        <v>1164</v>
      </c>
      <c r="C1488" s="80" t="s">
        <v>1110</v>
      </c>
    </row>
    <row r="1489" spans="1:3" x14ac:dyDescent="0.2">
      <c r="A1489" s="80" t="s">
        <v>2668</v>
      </c>
      <c r="B1489" s="80" t="s">
        <v>1171</v>
      </c>
      <c r="C1489" s="80" t="s">
        <v>1110</v>
      </c>
    </row>
    <row r="1490" spans="1:3" ht="15" x14ac:dyDescent="0.25">
      <c r="A1490" s="82" t="s">
        <v>2669</v>
      </c>
      <c r="B1490" s="80" t="s">
        <v>2670</v>
      </c>
      <c r="C1490" s="80" t="s">
        <v>1113</v>
      </c>
    </row>
    <row r="1491" spans="1:3" x14ac:dyDescent="0.2">
      <c r="A1491" s="80" t="s">
        <v>2671</v>
      </c>
      <c r="B1491" s="80" t="s">
        <v>1171</v>
      </c>
      <c r="C1491" s="80" t="s">
        <v>1113</v>
      </c>
    </row>
    <row r="1492" spans="1:3" x14ac:dyDescent="0.2">
      <c r="A1492" s="80" t="s">
        <v>2672</v>
      </c>
      <c r="B1492" s="80" t="s">
        <v>1162</v>
      </c>
      <c r="C1492" s="80" t="s">
        <v>1113</v>
      </c>
    </row>
    <row r="1493" spans="1:3" x14ac:dyDescent="0.2">
      <c r="A1493" s="80" t="s">
        <v>2673</v>
      </c>
      <c r="B1493" s="80" t="s">
        <v>1112</v>
      </c>
      <c r="C1493" s="80" t="s">
        <v>1155</v>
      </c>
    </row>
    <row r="1494" spans="1:3" x14ac:dyDescent="0.2">
      <c r="A1494" s="80" t="s">
        <v>2674</v>
      </c>
      <c r="B1494" s="80" t="s">
        <v>251</v>
      </c>
      <c r="C1494" s="80" t="s">
        <v>1155</v>
      </c>
    </row>
    <row r="1495" spans="1:3" x14ac:dyDescent="0.2">
      <c r="A1495" s="80" t="s">
        <v>2675</v>
      </c>
      <c r="B1495" s="80" t="s">
        <v>1112</v>
      </c>
      <c r="C1495" s="80" t="s">
        <v>1110</v>
      </c>
    </row>
    <row r="1496" spans="1:3" x14ac:dyDescent="0.2">
      <c r="A1496" s="80" t="s">
        <v>2676</v>
      </c>
      <c r="B1496" s="80" t="s">
        <v>1112</v>
      </c>
      <c r="C1496" s="80" t="s">
        <v>1110</v>
      </c>
    </row>
    <row r="1497" spans="1:3" x14ac:dyDescent="0.2">
      <c r="A1497" s="80" t="s">
        <v>2677</v>
      </c>
      <c r="B1497" s="80" t="s">
        <v>1176</v>
      </c>
      <c r="C1497" s="80" t="s">
        <v>1113</v>
      </c>
    </row>
    <row r="1498" spans="1:3" x14ac:dyDescent="0.2">
      <c r="A1498" s="80" t="s">
        <v>2678</v>
      </c>
      <c r="B1498" s="80" t="s">
        <v>1176</v>
      </c>
      <c r="C1498" s="80" t="s">
        <v>1110</v>
      </c>
    </row>
    <row r="1499" spans="1:3" x14ac:dyDescent="0.2">
      <c r="A1499" s="80" t="s">
        <v>2679</v>
      </c>
      <c r="B1499" s="80" t="s">
        <v>1122</v>
      </c>
      <c r="C1499" s="80" t="s">
        <v>1110</v>
      </c>
    </row>
    <row r="1500" spans="1:3" x14ac:dyDescent="0.2">
      <c r="A1500" s="80" t="s">
        <v>2680</v>
      </c>
      <c r="B1500" s="80" t="s">
        <v>1128</v>
      </c>
      <c r="C1500" s="80" t="s">
        <v>1110</v>
      </c>
    </row>
    <row r="1501" spans="1:3" x14ac:dyDescent="0.2">
      <c r="A1501" s="80" t="s">
        <v>2681</v>
      </c>
      <c r="B1501" s="80" t="s">
        <v>1135</v>
      </c>
      <c r="C1501" s="80" t="s">
        <v>1110</v>
      </c>
    </row>
    <row r="1502" spans="1:3" x14ac:dyDescent="0.2">
      <c r="A1502" s="80" t="s">
        <v>2682</v>
      </c>
      <c r="B1502" s="80" t="s">
        <v>1223</v>
      </c>
      <c r="C1502" s="80" t="s">
        <v>1110</v>
      </c>
    </row>
    <row r="1503" spans="1:3" x14ac:dyDescent="0.2">
      <c r="A1503" s="80" t="s">
        <v>2683</v>
      </c>
      <c r="B1503" s="80" t="s">
        <v>1228</v>
      </c>
      <c r="C1503" s="80" t="s">
        <v>1110</v>
      </c>
    </row>
    <row r="1504" spans="1:3" x14ac:dyDescent="0.2">
      <c r="A1504" s="80" t="s">
        <v>2684</v>
      </c>
      <c r="B1504" s="80" t="s">
        <v>1223</v>
      </c>
      <c r="C1504" s="80" t="s">
        <v>1155</v>
      </c>
    </row>
    <row r="1505" spans="1:3" x14ac:dyDescent="0.2">
      <c r="A1505" s="80" t="s">
        <v>2685</v>
      </c>
      <c r="B1505" s="80" t="s">
        <v>1223</v>
      </c>
      <c r="C1505" s="80" t="s">
        <v>1113</v>
      </c>
    </row>
    <row r="1506" spans="1:3" x14ac:dyDescent="0.2">
      <c r="A1506" s="80" t="s">
        <v>2686</v>
      </c>
      <c r="B1506" s="80" t="s">
        <v>1139</v>
      </c>
      <c r="C1506" s="80" t="s">
        <v>1155</v>
      </c>
    </row>
    <row r="1507" spans="1:3" x14ac:dyDescent="0.2">
      <c r="A1507" s="80" t="s">
        <v>2687</v>
      </c>
      <c r="B1507" s="80" t="s">
        <v>1139</v>
      </c>
      <c r="C1507" s="80" t="s">
        <v>1113</v>
      </c>
    </row>
    <row r="1508" spans="1:3" x14ac:dyDescent="0.2">
      <c r="A1508" s="80" t="s">
        <v>2688</v>
      </c>
      <c r="B1508" s="80" t="s">
        <v>1120</v>
      </c>
      <c r="C1508" s="80" t="s">
        <v>1110</v>
      </c>
    </row>
    <row r="1509" spans="1:3" x14ac:dyDescent="0.2">
      <c r="A1509" s="80" t="s">
        <v>2689</v>
      </c>
      <c r="B1509" s="80" t="s">
        <v>1139</v>
      </c>
      <c r="C1509" s="80" t="s">
        <v>1110</v>
      </c>
    </row>
    <row r="1510" spans="1:3" x14ac:dyDescent="0.2">
      <c r="A1510" s="80" t="s">
        <v>2690</v>
      </c>
      <c r="B1510" s="80" t="s">
        <v>1137</v>
      </c>
      <c r="C1510" s="80" t="s">
        <v>1110</v>
      </c>
    </row>
    <row r="1511" spans="1:3" x14ac:dyDescent="0.2">
      <c r="A1511" s="80" t="s">
        <v>2691</v>
      </c>
      <c r="B1511" s="80" t="s">
        <v>2692</v>
      </c>
      <c r="C1511" s="80" t="s">
        <v>1113</v>
      </c>
    </row>
    <row r="1512" spans="1:3" x14ac:dyDescent="0.2">
      <c r="A1512" s="80" t="s">
        <v>2693</v>
      </c>
      <c r="B1512" s="80" t="s">
        <v>1164</v>
      </c>
      <c r="C1512" s="80" t="s">
        <v>1155</v>
      </c>
    </row>
    <row r="1513" spans="1:3" x14ac:dyDescent="0.2">
      <c r="A1513" s="80" t="s">
        <v>2694</v>
      </c>
      <c r="B1513" s="80" t="s">
        <v>1164</v>
      </c>
      <c r="C1513" s="80" t="s">
        <v>1155</v>
      </c>
    </row>
    <row r="1514" spans="1:3" x14ac:dyDescent="0.2">
      <c r="A1514" s="80" t="s">
        <v>2695</v>
      </c>
      <c r="B1514" s="80" t="s">
        <v>1242</v>
      </c>
      <c r="C1514" s="80" t="s">
        <v>1110</v>
      </c>
    </row>
    <row r="1515" spans="1:3" x14ac:dyDescent="0.2">
      <c r="A1515" s="80" t="s">
        <v>2696</v>
      </c>
      <c r="B1515" s="80" t="s">
        <v>1126</v>
      </c>
      <c r="C1515" s="80" t="s">
        <v>1110</v>
      </c>
    </row>
    <row r="1516" spans="1:3" x14ac:dyDescent="0.2">
      <c r="A1516" s="80" t="s">
        <v>2697</v>
      </c>
      <c r="B1516" s="80" t="s">
        <v>1203</v>
      </c>
      <c r="C1516" s="80" t="s">
        <v>1110</v>
      </c>
    </row>
    <row r="1517" spans="1:3" x14ac:dyDescent="0.2">
      <c r="A1517" s="80" t="s">
        <v>2698</v>
      </c>
      <c r="B1517" s="80" t="s">
        <v>1130</v>
      </c>
      <c r="C1517" s="80" t="s">
        <v>1110</v>
      </c>
    </row>
    <row r="1518" spans="1:3" x14ac:dyDescent="0.2">
      <c r="A1518" s="80" t="s">
        <v>2699</v>
      </c>
      <c r="B1518" s="80" t="s">
        <v>1382</v>
      </c>
      <c r="C1518" s="80" t="s">
        <v>1113</v>
      </c>
    </row>
    <row r="1519" spans="1:3" x14ac:dyDescent="0.2">
      <c r="A1519" s="80" t="s">
        <v>2700</v>
      </c>
      <c r="B1519" s="80" t="s">
        <v>1139</v>
      </c>
      <c r="C1519" s="80" t="s">
        <v>1155</v>
      </c>
    </row>
    <row r="1520" spans="1:3" x14ac:dyDescent="0.2">
      <c r="A1520" s="80" t="s">
        <v>2701</v>
      </c>
      <c r="B1520" s="80" t="s">
        <v>1116</v>
      </c>
      <c r="C1520" s="80" t="s">
        <v>1155</v>
      </c>
    </row>
    <row r="1521" spans="1:3" x14ac:dyDescent="0.2">
      <c r="A1521" s="80" t="s">
        <v>2702</v>
      </c>
      <c r="B1521" s="80" t="s">
        <v>1116</v>
      </c>
      <c r="C1521" s="80" t="s">
        <v>1113</v>
      </c>
    </row>
    <row r="1522" spans="1:3" x14ac:dyDescent="0.2">
      <c r="A1522" s="80" t="s">
        <v>2703</v>
      </c>
      <c r="B1522" s="80" t="s">
        <v>1116</v>
      </c>
      <c r="C1522" s="80" t="s">
        <v>1110</v>
      </c>
    </row>
    <row r="1523" spans="1:3" x14ac:dyDescent="0.2">
      <c r="A1523" s="80" t="s">
        <v>2704</v>
      </c>
      <c r="B1523" s="80" t="s">
        <v>1132</v>
      </c>
      <c r="C1523" s="80" t="s">
        <v>1110</v>
      </c>
    </row>
    <row r="1524" spans="1:3" x14ac:dyDescent="0.2">
      <c r="A1524" s="80" t="s">
        <v>2705</v>
      </c>
      <c r="B1524" s="80" t="s">
        <v>1139</v>
      </c>
      <c r="C1524" s="80" t="s">
        <v>1113</v>
      </c>
    </row>
    <row r="1525" spans="1:3" x14ac:dyDescent="0.2">
      <c r="A1525" s="80" t="s">
        <v>2706</v>
      </c>
      <c r="B1525" s="80" t="s">
        <v>1116</v>
      </c>
      <c r="C1525" s="80" t="s">
        <v>1110</v>
      </c>
    </row>
    <row r="1526" spans="1:3" x14ac:dyDescent="0.2">
      <c r="A1526" s="80" t="s">
        <v>2707</v>
      </c>
      <c r="B1526" s="80" t="s">
        <v>1173</v>
      </c>
      <c r="C1526" s="80" t="s">
        <v>1113</v>
      </c>
    </row>
    <row r="1527" spans="1:3" x14ac:dyDescent="0.2">
      <c r="A1527" s="80" t="s">
        <v>2708</v>
      </c>
      <c r="B1527" s="80" t="s">
        <v>1139</v>
      </c>
      <c r="C1527" s="80" t="s">
        <v>1110</v>
      </c>
    </row>
    <row r="1528" spans="1:3" x14ac:dyDescent="0.2">
      <c r="A1528" s="80" t="s">
        <v>2709</v>
      </c>
      <c r="B1528" s="80" t="s">
        <v>1164</v>
      </c>
      <c r="C1528" s="80" t="s">
        <v>1155</v>
      </c>
    </row>
    <row r="1529" spans="1:3" x14ac:dyDescent="0.2">
      <c r="A1529" s="80" t="s">
        <v>2710</v>
      </c>
      <c r="B1529" s="80" t="s">
        <v>1680</v>
      </c>
      <c r="C1529" s="80" t="s">
        <v>1110</v>
      </c>
    </row>
    <row r="1530" spans="1:3" x14ac:dyDescent="0.2">
      <c r="A1530" s="80" t="s">
        <v>2711</v>
      </c>
      <c r="B1530" s="80" t="s">
        <v>1116</v>
      </c>
      <c r="C1530" s="80" t="s">
        <v>1155</v>
      </c>
    </row>
    <row r="1531" spans="1:3" x14ac:dyDescent="0.2">
      <c r="A1531" s="80" t="s">
        <v>2712</v>
      </c>
      <c r="B1531" s="80" t="s">
        <v>1116</v>
      </c>
      <c r="C1531" s="80" t="s">
        <v>1113</v>
      </c>
    </row>
    <row r="1532" spans="1:3" x14ac:dyDescent="0.2">
      <c r="A1532" s="80" t="s">
        <v>2713</v>
      </c>
      <c r="B1532" s="80" t="s">
        <v>251</v>
      </c>
      <c r="C1532" s="80" t="s">
        <v>1113</v>
      </c>
    </row>
    <row r="1533" spans="1:3" x14ac:dyDescent="0.2">
      <c r="A1533" s="80" t="s">
        <v>2714</v>
      </c>
      <c r="B1533" s="80" t="s">
        <v>1164</v>
      </c>
      <c r="C1533" s="80" t="s">
        <v>1155</v>
      </c>
    </row>
    <row r="1534" spans="1:3" x14ac:dyDescent="0.2">
      <c r="A1534" s="80" t="s">
        <v>2715</v>
      </c>
      <c r="B1534" s="80" t="s">
        <v>1164</v>
      </c>
      <c r="C1534" s="80" t="s">
        <v>1155</v>
      </c>
    </row>
    <row r="1535" spans="1:3" x14ac:dyDescent="0.2">
      <c r="A1535" s="80" t="s">
        <v>2716</v>
      </c>
      <c r="B1535" s="80" t="s">
        <v>1242</v>
      </c>
      <c r="C1535" s="80" t="s">
        <v>1155</v>
      </c>
    </row>
    <row r="1536" spans="1:3" x14ac:dyDescent="0.2">
      <c r="A1536" s="80" t="s">
        <v>2717</v>
      </c>
      <c r="B1536" s="80" t="s">
        <v>1242</v>
      </c>
      <c r="C1536" s="80" t="s">
        <v>1113</v>
      </c>
    </row>
    <row r="1537" spans="1:3" x14ac:dyDescent="0.2">
      <c r="A1537" s="80" t="s">
        <v>2718</v>
      </c>
      <c r="B1537" s="80" t="s">
        <v>1164</v>
      </c>
      <c r="C1537" s="80" t="s">
        <v>1110</v>
      </c>
    </row>
    <row r="1538" spans="1:3" x14ac:dyDescent="0.2">
      <c r="A1538" s="80" t="s">
        <v>2719</v>
      </c>
      <c r="B1538" s="80" t="s">
        <v>251</v>
      </c>
      <c r="C1538" s="80" t="s">
        <v>1110</v>
      </c>
    </row>
    <row r="1539" spans="1:3" x14ac:dyDescent="0.2">
      <c r="A1539" s="80" t="s">
        <v>2720</v>
      </c>
      <c r="B1539" s="80" t="s">
        <v>1128</v>
      </c>
      <c r="C1539" s="80" t="s">
        <v>1110</v>
      </c>
    </row>
    <row r="1540" spans="1:3" x14ac:dyDescent="0.2">
      <c r="A1540" s="80" t="s">
        <v>2721</v>
      </c>
      <c r="B1540" s="80" t="s">
        <v>1139</v>
      </c>
      <c r="C1540" s="80" t="s">
        <v>1110</v>
      </c>
    </row>
    <row r="1541" spans="1:3" x14ac:dyDescent="0.2">
      <c r="A1541" s="80" t="s">
        <v>2722</v>
      </c>
      <c r="B1541" s="80" t="s">
        <v>1135</v>
      </c>
      <c r="C1541" s="80" t="s">
        <v>1110</v>
      </c>
    </row>
    <row r="1542" spans="1:3" x14ac:dyDescent="0.2">
      <c r="A1542" s="80" t="s">
        <v>2723</v>
      </c>
      <c r="B1542" s="80" t="s">
        <v>1374</v>
      </c>
      <c r="C1542" s="80" t="s">
        <v>1110</v>
      </c>
    </row>
    <row r="1543" spans="1:3" x14ac:dyDescent="0.2">
      <c r="A1543" s="80" t="s">
        <v>2724</v>
      </c>
      <c r="B1543" s="80" t="s">
        <v>1145</v>
      </c>
      <c r="C1543" s="80" t="s">
        <v>1110</v>
      </c>
    </row>
    <row r="1544" spans="1:3" x14ac:dyDescent="0.2">
      <c r="A1544" s="80" t="s">
        <v>2725</v>
      </c>
      <c r="B1544" s="80" t="s">
        <v>251</v>
      </c>
      <c r="C1544" s="80" t="s">
        <v>1155</v>
      </c>
    </row>
    <row r="1545" spans="1:3" x14ac:dyDescent="0.2">
      <c r="A1545" s="80" t="s">
        <v>2726</v>
      </c>
      <c r="B1545" s="80" t="s">
        <v>251</v>
      </c>
      <c r="C1545" s="80" t="s">
        <v>1113</v>
      </c>
    </row>
    <row r="1546" spans="1:3" x14ac:dyDescent="0.2">
      <c r="A1546" s="80" t="s">
        <v>2727</v>
      </c>
      <c r="B1546" s="80" t="s">
        <v>1153</v>
      </c>
      <c r="C1546" s="80" t="s">
        <v>1155</v>
      </c>
    </row>
    <row r="1547" spans="1:3" x14ac:dyDescent="0.2">
      <c r="A1547" s="80" t="s">
        <v>2728</v>
      </c>
      <c r="B1547" s="80" t="s">
        <v>1294</v>
      </c>
      <c r="C1547" s="80" t="s">
        <v>1155</v>
      </c>
    </row>
    <row r="1548" spans="1:3" x14ac:dyDescent="0.2">
      <c r="A1548" s="80" t="s">
        <v>2729</v>
      </c>
      <c r="B1548" s="80" t="s">
        <v>1164</v>
      </c>
      <c r="C1548" s="80" t="s">
        <v>1155</v>
      </c>
    </row>
    <row r="1549" spans="1:3" x14ac:dyDescent="0.2">
      <c r="A1549" s="80" t="s">
        <v>2730</v>
      </c>
      <c r="B1549" s="80" t="s">
        <v>1126</v>
      </c>
      <c r="C1549" s="80" t="s">
        <v>1155</v>
      </c>
    </row>
    <row r="1550" spans="1:3" x14ac:dyDescent="0.2">
      <c r="A1550" s="80" t="s">
        <v>2731</v>
      </c>
      <c r="B1550" s="80" t="s">
        <v>1135</v>
      </c>
      <c r="C1550" s="80" t="s">
        <v>1155</v>
      </c>
    </row>
    <row r="1551" spans="1:3" x14ac:dyDescent="0.2">
      <c r="A1551" s="80" t="s">
        <v>2732</v>
      </c>
      <c r="B1551" s="80" t="s">
        <v>1112</v>
      </c>
      <c r="C1551" s="80" t="s">
        <v>1155</v>
      </c>
    </row>
    <row r="1552" spans="1:3" x14ac:dyDescent="0.2">
      <c r="A1552" s="80" t="s">
        <v>2733</v>
      </c>
      <c r="B1552" s="80" t="s">
        <v>1132</v>
      </c>
      <c r="C1552" s="80" t="s">
        <v>1110</v>
      </c>
    </row>
    <row r="1553" spans="1:3" x14ac:dyDescent="0.2">
      <c r="A1553" s="80" t="s">
        <v>2734</v>
      </c>
      <c r="B1553" s="80" t="s">
        <v>1173</v>
      </c>
      <c r="C1553" s="80" t="s">
        <v>1110</v>
      </c>
    </row>
    <row r="1554" spans="1:3" x14ac:dyDescent="0.2">
      <c r="A1554" s="80" t="s">
        <v>2735</v>
      </c>
      <c r="B1554" s="80" t="s">
        <v>1164</v>
      </c>
      <c r="C1554" s="80" t="s">
        <v>1155</v>
      </c>
    </row>
    <row r="1555" spans="1:3" x14ac:dyDescent="0.2">
      <c r="A1555" s="80" t="s">
        <v>2736</v>
      </c>
      <c r="B1555" s="80" t="s">
        <v>1130</v>
      </c>
      <c r="C1555" s="80" t="s">
        <v>1155</v>
      </c>
    </row>
    <row r="1556" spans="1:3" x14ac:dyDescent="0.2">
      <c r="A1556" s="80" t="s">
        <v>2737</v>
      </c>
      <c r="B1556" s="80" t="s">
        <v>1130</v>
      </c>
      <c r="C1556" s="80" t="s">
        <v>1113</v>
      </c>
    </row>
    <row r="1557" spans="1:3" x14ac:dyDescent="0.2">
      <c r="A1557" s="80" t="s">
        <v>2738</v>
      </c>
      <c r="B1557" s="80" t="s">
        <v>1130</v>
      </c>
      <c r="C1557" s="80" t="s">
        <v>1110</v>
      </c>
    </row>
    <row r="1558" spans="1:3" x14ac:dyDescent="0.2">
      <c r="A1558" s="80" t="s">
        <v>2739</v>
      </c>
      <c r="B1558" s="80" t="s">
        <v>1238</v>
      </c>
      <c r="C1558" s="80" t="s">
        <v>1110</v>
      </c>
    </row>
    <row r="1559" spans="1:3" x14ac:dyDescent="0.2">
      <c r="A1559" s="80" t="s">
        <v>2740</v>
      </c>
      <c r="B1559" s="80" t="s">
        <v>1176</v>
      </c>
      <c r="C1559" s="80" t="s">
        <v>1110</v>
      </c>
    </row>
    <row r="1560" spans="1:3" x14ac:dyDescent="0.2">
      <c r="A1560" s="80" t="s">
        <v>2741</v>
      </c>
      <c r="B1560" s="80" t="s">
        <v>1137</v>
      </c>
      <c r="C1560" s="80" t="s">
        <v>1110</v>
      </c>
    </row>
    <row r="1561" spans="1:3" x14ac:dyDescent="0.2">
      <c r="A1561" s="80" t="s">
        <v>2742</v>
      </c>
      <c r="B1561" s="80" t="s">
        <v>1145</v>
      </c>
      <c r="C1561" s="80" t="s">
        <v>1155</v>
      </c>
    </row>
    <row r="1562" spans="1:3" x14ac:dyDescent="0.2">
      <c r="A1562" s="80" t="s">
        <v>2743</v>
      </c>
      <c r="B1562" s="80" t="s">
        <v>1145</v>
      </c>
      <c r="C1562" s="80" t="s">
        <v>1113</v>
      </c>
    </row>
    <row r="1563" spans="1:3" x14ac:dyDescent="0.2">
      <c r="A1563" s="80" t="s">
        <v>2744</v>
      </c>
      <c r="B1563" s="80" t="s">
        <v>1145</v>
      </c>
      <c r="C1563" s="80" t="s">
        <v>1110</v>
      </c>
    </row>
    <row r="1564" spans="1:3" x14ac:dyDescent="0.2">
      <c r="A1564" s="80" t="s">
        <v>2745</v>
      </c>
      <c r="B1564" s="80" t="s">
        <v>1139</v>
      </c>
      <c r="C1564" s="80" t="s">
        <v>1110</v>
      </c>
    </row>
    <row r="1565" spans="1:3" x14ac:dyDescent="0.2">
      <c r="A1565" s="80" t="s">
        <v>2746</v>
      </c>
      <c r="B1565" s="80" t="s">
        <v>1603</v>
      </c>
      <c r="C1565" s="80" t="s">
        <v>1110</v>
      </c>
    </row>
    <row r="1566" spans="1:3" x14ac:dyDescent="0.2">
      <c r="A1566" s="80" t="s">
        <v>2747</v>
      </c>
      <c r="B1566" s="80" t="s">
        <v>256</v>
      </c>
      <c r="C1566" s="80" t="s">
        <v>1113</v>
      </c>
    </row>
    <row r="1567" spans="1:3" x14ac:dyDescent="0.2">
      <c r="A1567" s="80" t="s">
        <v>2748</v>
      </c>
      <c r="B1567" s="80" t="s">
        <v>1143</v>
      </c>
      <c r="C1567" s="80" t="s">
        <v>1110</v>
      </c>
    </row>
    <row r="1568" spans="1:3" x14ac:dyDescent="0.2">
      <c r="A1568" s="80" t="s">
        <v>2749</v>
      </c>
      <c r="B1568" s="80" t="s">
        <v>251</v>
      </c>
      <c r="C1568" s="80" t="s">
        <v>1155</v>
      </c>
    </row>
    <row r="1569" spans="1:3" x14ac:dyDescent="0.2">
      <c r="A1569" s="80" t="s">
        <v>2750</v>
      </c>
      <c r="B1569" s="80" t="s">
        <v>1126</v>
      </c>
      <c r="C1569" s="80" t="s">
        <v>1110</v>
      </c>
    </row>
    <row r="1570" spans="1:3" x14ac:dyDescent="0.2">
      <c r="A1570" s="80" t="s">
        <v>2751</v>
      </c>
      <c r="B1570" s="80" t="s">
        <v>1167</v>
      </c>
      <c r="C1570" s="80" t="s">
        <v>1155</v>
      </c>
    </row>
    <row r="1571" spans="1:3" x14ac:dyDescent="0.2">
      <c r="A1571" s="80" t="s">
        <v>2752</v>
      </c>
      <c r="B1571" s="80" t="s">
        <v>1167</v>
      </c>
      <c r="C1571" s="80" t="s">
        <v>1113</v>
      </c>
    </row>
    <row r="1572" spans="1:3" x14ac:dyDescent="0.2">
      <c r="A1572" s="80" t="s">
        <v>2753</v>
      </c>
      <c r="B1572" s="80" t="s">
        <v>1143</v>
      </c>
      <c r="C1572" s="80" t="s">
        <v>1110</v>
      </c>
    </row>
    <row r="1573" spans="1:3" x14ac:dyDescent="0.2">
      <c r="A1573" s="80" t="s">
        <v>2754</v>
      </c>
      <c r="B1573" s="80" t="s">
        <v>1638</v>
      </c>
      <c r="C1573" s="80" t="s">
        <v>1155</v>
      </c>
    </row>
    <row r="1574" spans="1:3" x14ac:dyDescent="0.2">
      <c r="A1574" s="80" t="s">
        <v>2755</v>
      </c>
      <c r="B1574" s="80" t="s">
        <v>1638</v>
      </c>
      <c r="C1574" s="80" t="s">
        <v>1113</v>
      </c>
    </row>
    <row r="1575" spans="1:3" x14ac:dyDescent="0.2">
      <c r="A1575" s="80" t="s">
        <v>2756</v>
      </c>
      <c r="B1575" s="80" t="s">
        <v>1164</v>
      </c>
      <c r="C1575" s="80" t="s">
        <v>1110</v>
      </c>
    </row>
    <row r="1576" spans="1:3" x14ac:dyDescent="0.2">
      <c r="A1576" s="80" t="s">
        <v>2757</v>
      </c>
      <c r="B1576" s="80" t="s">
        <v>1158</v>
      </c>
      <c r="C1576" s="80" t="s">
        <v>1110</v>
      </c>
    </row>
    <row r="1577" spans="1:3" x14ac:dyDescent="0.2">
      <c r="A1577" s="80" t="s">
        <v>2758</v>
      </c>
      <c r="B1577" s="80" t="s">
        <v>251</v>
      </c>
      <c r="C1577" s="80" t="s">
        <v>1155</v>
      </c>
    </row>
    <row r="1578" spans="1:3" x14ac:dyDescent="0.2">
      <c r="A1578" s="80" t="s">
        <v>2759</v>
      </c>
      <c r="B1578" s="80" t="s">
        <v>1122</v>
      </c>
      <c r="C1578" s="80" t="s">
        <v>1110</v>
      </c>
    </row>
    <row r="1579" spans="1:3" x14ac:dyDescent="0.2">
      <c r="A1579" s="80" t="s">
        <v>2760</v>
      </c>
      <c r="B1579" s="80" t="s">
        <v>1132</v>
      </c>
      <c r="C1579" s="80" t="s">
        <v>1113</v>
      </c>
    </row>
    <row r="1580" spans="1:3" x14ac:dyDescent="0.2">
      <c r="A1580" s="80" t="s">
        <v>2761</v>
      </c>
      <c r="B1580" s="80" t="s">
        <v>1109</v>
      </c>
      <c r="C1580" s="80" t="s">
        <v>1110</v>
      </c>
    </row>
    <row r="1581" spans="1:3" x14ac:dyDescent="0.2">
      <c r="A1581" s="80" t="s">
        <v>2762</v>
      </c>
      <c r="B1581" s="80" t="s">
        <v>256</v>
      </c>
      <c r="C1581" s="80" t="s">
        <v>1110</v>
      </c>
    </row>
    <row r="1582" spans="1:3" x14ac:dyDescent="0.2">
      <c r="A1582" s="80" t="s">
        <v>2763</v>
      </c>
      <c r="B1582" s="80" t="s">
        <v>1132</v>
      </c>
      <c r="C1582" s="80" t="s">
        <v>1110</v>
      </c>
    </row>
    <row r="1583" spans="1:3" x14ac:dyDescent="0.2">
      <c r="A1583" s="80" t="s">
        <v>2764</v>
      </c>
      <c r="B1583" s="80" t="s">
        <v>1338</v>
      </c>
      <c r="C1583" s="80" t="s">
        <v>1155</v>
      </c>
    </row>
    <row r="1584" spans="1:3" x14ac:dyDescent="0.2">
      <c r="A1584" s="80" t="s">
        <v>2765</v>
      </c>
      <c r="B1584" s="80" t="s">
        <v>1203</v>
      </c>
      <c r="C1584" s="80" t="s">
        <v>1113</v>
      </c>
    </row>
    <row r="1585" spans="1:3" x14ac:dyDescent="0.2">
      <c r="A1585" s="80" t="s">
        <v>2766</v>
      </c>
      <c r="B1585" s="80" t="s">
        <v>1135</v>
      </c>
      <c r="C1585" s="80" t="s">
        <v>1110</v>
      </c>
    </row>
    <row r="1586" spans="1:3" x14ac:dyDescent="0.2">
      <c r="A1586" s="80" t="s">
        <v>2767</v>
      </c>
      <c r="B1586" s="80" t="s">
        <v>1130</v>
      </c>
      <c r="C1586" s="80" t="s">
        <v>1110</v>
      </c>
    </row>
    <row r="1587" spans="1:3" x14ac:dyDescent="0.2">
      <c r="A1587" s="80" t="s">
        <v>2768</v>
      </c>
      <c r="B1587" s="80" t="s">
        <v>1158</v>
      </c>
      <c r="C1587" s="80" t="s">
        <v>1110</v>
      </c>
    </row>
    <row r="1588" spans="1:3" x14ac:dyDescent="0.2">
      <c r="A1588" s="80" t="s">
        <v>2769</v>
      </c>
      <c r="B1588" s="80" t="s">
        <v>1226</v>
      </c>
      <c r="C1588" s="80" t="s">
        <v>1110</v>
      </c>
    </row>
    <row r="1589" spans="1:3" x14ac:dyDescent="0.2">
      <c r="A1589" s="80" t="s">
        <v>2770</v>
      </c>
      <c r="B1589" s="80" t="s">
        <v>1223</v>
      </c>
      <c r="C1589" s="80" t="s">
        <v>1110</v>
      </c>
    </row>
    <row r="1590" spans="1:3" x14ac:dyDescent="0.2">
      <c r="A1590" s="80" t="s">
        <v>2771</v>
      </c>
      <c r="B1590" s="80" t="s">
        <v>1124</v>
      </c>
      <c r="C1590" s="80" t="s">
        <v>1113</v>
      </c>
    </row>
    <row r="1591" spans="1:3" x14ac:dyDescent="0.2">
      <c r="A1591" s="80" t="s">
        <v>2772</v>
      </c>
      <c r="B1591" s="80" t="s">
        <v>1480</v>
      </c>
      <c r="C1591" s="80" t="s">
        <v>1155</v>
      </c>
    </row>
    <row r="1592" spans="1:3" x14ac:dyDescent="0.2">
      <c r="A1592" s="80" t="s">
        <v>2773</v>
      </c>
      <c r="B1592" s="80" t="s">
        <v>1124</v>
      </c>
      <c r="C1592" s="80" t="s">
        <v>1110</v>
      </c>
    </row>
    <row r="1593" spans="1:3" x14ac:dyDescent="0.2">
      <c r="A1593" s="80" t="s">
        <v>2774</v>
      </c>
      <c r="B1593" s="80" t="s">
        <v>1153</v>
      </c>
      <c r="C1593" s="80" t="s">
        <v>1110</v>
      </c>
    </row>
    <row r="1594" spans="1:3" x14ac:dyDescent="0.2">
      <c r="A1594" s="80" t="s">
        <v>2775</v>
      </c>
      <c r="B1594" s="80" t="s">
        <v>1167</v>
      </c>
      <c r="C1594" s="80" t="s">
        <v>1110</v>
      </c>
    </row>
    <row r="1595" spans="1:3" x14ac:dyDescent="0.2">
      <c r="A1595" s="80" t="s">
        <v>2776</v>
      </c>
      <c r="B1595" s="80" t="s">
        <v>256</v>
      </c>
      <c r="C1595" s="80" t="s">
        <v>1155</v>
      </c>
    </row>
    <row r="1596" spans="1:3" x14ac:dyDescent="0.2">
      <c r="A1596" s="80" t="s">
        <v>2777</v>
      </c>
      <c r="B1596" s="80" t="s">
        <v>1203</v>
      </c>
      <c r="C1596" s="80" t="s">
        <v>1110</v>
      </c>
    </row>
    <row r="1597" spans="1:3" x14ac:dyDescent="0.2">
      <c r="A1597" s="80" t="s">
        <v>2778</v>
      </c>
      <c r="B1597" s="80" t="s">
        <v>1130</v>
      </c>
      <c r="C1597" s="80" t="s">
        <v>1113</v>
      </c>
    </row>
    <row r="1598" spans="1:3" x14ac:dyDescent="0.2">
      <c r="A1598" s="80" t="s">
        <v>2779</v>
      </c>
      <c r="B1598" s="80" t="s">
        <v>1130</v>
      </c>
      <c r="C1598" s="80" t="s">
        <v>1110</v>
      </c>
    </row>
    <row r="1599" spans="1:3" x14ac:dyDescent="0.2">
      <c r="A1599" s="80" t="s">
        <v>2780</v>
      </c>
      <c r="B1599" s="80" t="s">
        <v>1122</v>
      </c>
      <c r="C1599" s="80" t="s">
        <v>1110</v>
      </c>
    </row>
    <row r="1600" spans="1:3" x14ac:dyDescent="0.2">
      <c r="A1600" s="80" t="s">
        <v>2781</v>
      </c>
      <c r="B1600" s="80" t="s">
        <v>1158</v>
      </c>
      <c r="C1600" s="80" t="s">
        <v>1110</v>
      </c>
    </row>
    <row r="1601" spans="1:3" x14ac:dyDescent="0.2">
      <c r="A1601" s="80" t="s">
        <v>2782</v>
      </c>
      <c r="B1601" s="80" t="s">
        <v>251</v>
      </c>
      <c r="C1601" s="80" t="s">
        <v>1110</v>
      </c>
    </row>
    <row r="1602" spans="1:3" x14ac:dyDescent="0.2">
      <c r="A1602" s="80" t="s">
        <v>2783</v>
      </c>
      <c r="B1602" s="80" t="s">
        <v>1162</v>
      </c>
      <c r="C1602" s="80" t="s">
        <v>1110</v>
      </c>
    </row>
    <row r="1603" spans="1:3" x14ac:dyDescent="0.2">
      <c r="A1603" s="80" t="s">
        <v>2784</v>
      </c>
      <c r="B1603" s="80" t="s">
        <v>1118</v>
      </c>
      <c r="C1603" s="80" t="s">
        <v>1110</v>
      </c>
    </row>
    <row r="1604" spans="1:3" x14ac:dyDescent="0.2">
      <c r="A1604" s="80" t="s">
        <v>2785</v>
      </c>
      <c r="B1604" s="80" t="s">
        <v>1173</v>
      </c>
      <c r="C1604" s="80" t="s">
        <v>1110</v>
      </c>
    </row>
    <row r="1605" spans="1:3" x14ac:dyDescent="0.2">
      <c r="A1605" s="80" t="s">
        <v>2786</v>
      </c>
      <c r="B1605" s="80" t="s">
        <v>1128</v>
      </c>
      <c r="C1605" s="80" t="s">
        <v>1110</v>
      </c>
    </row>
    <row r="1606" spans="1:3" x14ac:dyDescent="0.2">
      <c r="A1606" s="80" t="s">
        <v>2787</v>
      </c>
      <c r="B1606" s="80" t="s">
        <v>1226</v>
      </c>
      <c r="C1606" s="80" t="s">
        <v>1155</v>
      </c>
    </row>
    <row r="1607" spans="1:3" x14ac:dyDescent="0.2">
      <c r="A1607" s="80" t="s">
        <v>2788</v>
      </c>
      <c r="B1607" s="80" t="s">
        <v>1118</v>
      </c>
      <c r="C1607" s="80" t="s">
        <v>1155</v>
      </c>
    </row>
    <row r="1608" spans="1:3" x14ac:dyDescent="0.2">
      <c r="A1608" s="80" t="s">
        <v>2789</v>
      </c>
      <c r="B1608" s="80" t="s">
        <v>1480</v>
      </c>
      <c r="C1608" s="80" t="s">
        <v>1155</v>
      </c>
    </row>
    <row r="1609" spans="1:3" x14ac:dyDescent="0.2">
      <c r="A1609" s="80" t="s">
        <v>2790</v>
      </c>
      <c r="B1609" s="80" t="s">
        <v>251</v>
      </c>
      <c r="C1609" s="80" t="s">
        <v>1155</v>
      </c>
    </row>
    <row r="1610" spans="1:3" x14ac:dyDescent="0.2">
      <c r="A1610" s="80" t="s">
        <v>2791</v>
      </c>
      <c r="B1610" s="80" t="s">
        <v>1130</v>
      </c>
      <c r="C1610" s="80" t="s">
        <v>1110</v>
      </c>
    </row>
    <row r="1611" spans="1:3" x14ac:dyDescent="0.2">
      <c r="A1611" s="80" t="s">
        <v>2792</v>
      </c>
      <c r="B1611" s="80" t="s">
        <v>1145</v>
      </c>
      <c r="C1611" s="80" t="s">
        <v>1110</v>
      </c>
    </row>
    <row r="1612" spans="1:3" x14ac:dyDescent="0.2">
      <c r="A1612" s="80" t="s">
        <v>2793</v>
      </c>
      <c r="B1612" s="80" t="s">
        <v>1203</v>
      </c>
      <c r="C1612" s="80" t="s">
        <v>1155</v>
      </c>
    </row>
    <row r="1613" spans="1:3" x14ac:dyDescent="0.2">
      <c r="A1613" s="80" t="s">
        <v>2794</v>
      </c>
      <c r="B1613" s="80" t="s">
        <v>1171</v>
      </c>
      <c r="C1613" s="80" t="s">
        <v>1155</v>
      </c>
    </row>
    <row r="1614" spans="1:3" x14ac:dyDescent="0.2">
      <c r="A1614" s="80" t="s">
        <v>2795</v>
      </c>
      <c r="B1614" s="80" t="s">
        <v>1130</v>
      </c>
      <c r="C1614" s="80" t="s">
        <v>1155</v>
      </c>
    </row>
    <row r="1615" spans="1:3" x14ac:dyDescent="0.2">
      <c r="A1615" s="80" t="s">
        <v>2796</v>
      </c>
      <c r="B1615" s="80" t="s">
        <v>1335</v>
      </c>
      <c r="C1615" s="80" t="s">
        <v>1110</v>
      </c>
    </row>
    <row r="1616" spans="1:3" x14ac:dyDescent="0.2">
      <c r="A1616" s="80" t="s">
        <v>2797</v>
      </c>
      <c r="B1616" s="80" t="s">
        <v>1112</v>
      </c>
      <c r="C1616" s="80" t="s">
        <v>1110</v>
      </c>
    </row>
    <row r="1617" spans="1:3" x14ac:dyDescent="0.2">
      <c r="A1617" s="80" t="s">
        <v>2798</v>
      </c>
      <c r="B1617" s="80" t="s">
        <v>1171</v>
      </c>
      <c r="C1617" s="80" t="s">
        <v>1110</v>
      </c>
    </row>
    <row r="1618" spans="1:3" ht="15" x14ac:dyDescent="0.25">
      <c r="A1618" s="82" t="s">
        <v>2799</v>
      </c>
      <c r="B1618" s="80" t="s">
        <v>2800</v>
      </c>
      <c r="C1618" s="80" t="s">
        <v>1113</v>
      </c>
    </row>
    <row r="1619" spans="1:3" x14ac:dyDescent="0.2">
      <c r="A1619" s="80" t="s">
        <v>2801</v>
      </c>
      <c r="B1619" s="80" t="s">
        <v>1228</v>
      </c>
      <c r="C1619" s="80" t="s">
        <v>1113</v>
      </c>
    </row>
    <row r="1620" spans="1:3" x14ac:dyDescent="0.2">
      <c r="A1620" s="80" t="s">
        <v>2802</v>
      </c>
      <c r="B1620" s="80" t="s">
        <v>256</v>
      </c>
      <c r="C1620" s="80" t="s">
        <v>1155</v>
      </c>
    </row>
    <row r="1621" spans="1:3" x14ac:dyDescent="0.2">
      <c r="A1621" s="80" t="s">
        <v>2803</v>
      </c>
      <c r="B1621" s="80" t="s">
        <v>1122</v>
      </c>
      <c r="C1621" s="80" t="s">
        <v>1155</v>
      </c>
    </row>
    <row r="1622" spans="1:3" x14ac:dyDescent="0.2">
      <c r="A1622" s="80" t="s">
        <v>2804</v>
      </c>
      <c r="B1622" s="80" t="s">
        <v>1122</v>
      </c>
      <c r="C1622" s="80" t="s">
        <v>1113</v>
      </c>
    </row>
    <row r="1623" spans="1:3" x14ac:dyDescent="0.2">
      <c r="A1623" s="80" t="s">
        <v>2805</v>
      </c>
      <c r="B1623" s="80" t="s">
        <v>1173</v>
      </c>
      <c r="C1623" s="80" t="s">
        <v>1110</v>
      </c>
    </row>
    <row r="1624" spans="1:3" x14ac:dyDescent="0.2">
      <c r="A1624" s="80" t="s">
        <v>2806</v>
      </c>
      <c r="B1624" s="80" t="s">
        <v>1135</v>
      </c>
      <c r="C1624" s="80" t="s">
        <v>1110</v>
      </c>
    </row>
    <row r="1625" spans="1:3" x14ac:dyDescent="0.2">
      <c r="A1625" s="80" t="s">
        <v>2807</v>
      </c>
      <c r="B1625" s="80" t="s">
        <v>1135</v>
      </c>
      <c r="C1625" s="80" t="s">
        <v>1113</v>
      </c>
    </row>
    <row r="1626" spans="1:3" x14ac:dyDescent="0.2">
      <c r="A1626" s="80" t="s">
        <v>2808</v>
      </c>
      <c r="B1626" s="80" t="s">
        <v>1158</v>
      </c>
      <c r="C1626" s="80" t="s">
        <v>1110</v>
      </c>
    </row>
    <row r="1627" spans="1:3" x14ac:dyDescent="0.2">
      <c r="A1627" s="80" t="s">
        <v>2809</v>
      </c>
      <c r="B1627" s="80" t="s">
        <v>1238</v>
      </c>
      <c r="C1627" s="80" t="s">
        <v>1113</v>
      </c>
    </row>
    <row r="1628" spans="1:3" x14ac:dyDescent="0.2">
      <c r="A1628" s="80" t="s">
        <v>2810</v>
      </c>
      <c r="B1628" s="80" t="s">
        <v>1162</v>
      </c>
      <c r="C1628" s="80" t="s">
        <v>1110</v>
      </c>
    </row>
    <row r="1629" spans="1:3" x14ac:dyDescent="0.2">
      <c r="A1629" s="80" t="s">
        <v>2811</v>
      </c>
      <c r="B1629" s="80" t="s">
        <v>1124</v>
      </c>
      <c r="C1629" s="80" t="s">
        <v>1110</v>
      </c>
    </row>
    <row r="1630" spans="1:3" x14ac:dyDescent="0.2">
      <c r="A1630" s="80" t="s">
        <v>2812</v>
      </c>
      <c r="B1630" s="80" t="s">
        <v>1137</v>
      </c>
      <c r="C1630" s="80" t="s">
        <v>1110</v>
      </c>
    </row>
    <row r="1631" spans="1:3" x14ac:dyDescent="0.2">
      <c r="A1631" s="80" t="s">
        <v>2813</v>
      </c>
      <c r="B1631" s="80" t="s">
        <v>1680</v>
      </c>
      <c r="C1631" s="80" t="s">
        <v>1110</v>
      </c>
    </row>
    <row r="1632" spans="1:3" x14ac:dyDescent="0.2">
      <c r="A1632" s="80" t="s">
        <v>2814</v>
      </c>
      <c r="B1632" s="80" t="s">
        <v>1226</v>
      </c>
      <c r="C1632" s="80" t="s">
        <v>1110</v>
      </c>
    </row>
    <row r="1633" spans="1:3" x14ac:dyDescent="0.2">
      <c r="A1633" s="80" t="s">
        <v>2815</v>
      </c>
      <c r="B1633" s="80" t="s">
        <v>1176</v>
      </c>
      <c r="C1633" s="80" t="s">
        <v>1110</v>
      </c>
    </row>
    <row r="1634" spans="1:3" x14ac:dyDescent="0.2">
      <c r="A1634" s="80" t="s">
        <v>2816</v>
      </c>
      <c r="B1634" s="80" t="s">
        <v>1503</v>
      </c>
      <c r="C1634" s="80" t="s">
        <v>1110</v>
      </c>
    </row>
    <row r="1635" spans="1:3" x14ac:dyDescent="0.2">
      <c r="A1635" s="80" t="s">
        <v>2817</v>
      </c>
      <c r="B1635" s="80" t="s">
        <v>1259</v>
      </c>
      <c r="C1635" s="80" t="s">
        <v>1110</v>
      </c>
    </row>
    <row r="1636" spans="1:3" x14ac:dyDescent="0.2">
      <c r="A1636" s="80" t="s">
        <v>2818</v>
      </c>
      <c r="B1636" s="80" t="s">
        <v>1259</v>
      </c>
      <c r="C1636" s="80" t="s">
        <v>1155</v>
      </c>
    </row>
    <row r="1637" spans="1:3" x14ac:dyDescent="0.2">
      <c r="A1637" s="80" t="s">
        <v>2819</v>
      </c>
      <c r="B1637" s="80" t="s">
        <v>1259</v>
      </c>
      <c r="C1637" s="80" t="s">
        <v>1113</v>
      </c>
    </row>
    <row r="1638" spans="1:3" x14ac:dyDescent="0.2">
      <c r="A1638" s="80" t="s">
        <v>2820</v>
      </c>
      <c r="B1638" s="80" t="s">
        <v>256</v>
      </c>
      <c r="C1638" s="80" t="s">
        <v>1110</v>
      </c>
    </row>
    <row r="1639" spans="1:3" x14ac:dyDescent="0.2">
      <c r="A1639" s="80" t="s">
        <v>2821</v>
      </c>
      <c r="B1639" s="80" t="s">
        <v>1164</v>
      </c>
      <c r="C1639" s="80" t="s">
        <v>1155</v>
      </c>
    </row>
    <row r="1640" spans="1:3" x14ac:dyDescent="0.2">
      <c r="A1640" s="80" t="s">
        <v>2822</v>
      </c>
      <c r="B1640" s="80" t="s">
        <v>1116</v>
      </c>
      <c r="C1640" s="80" t="s">
        <v>1110</v>
      </c>
    </row>
    <row r="1641" spans="1:3" x14ac:dyDescent="0.2">
      <c r="A1641" s="80" t="s">
        <v>2823</v>
      </c>
      <c r="B1641" s="80" t="s">
        <v>1145</v>
      </c>
      <c r="C1641" s="80" t="s">
        <v>1110</v>
      </c>
    </row>
    <row r="1642" spans="1:3" x14ac:dyDescent="0.2">
      <c r="A1642" s="80" t="s">
        <v>2824</v>
      </c>
      <c r="B1642" s="80" t="s">
        <v>1171</v>
      </c>
      <c r="C1642" s="80" t="s">
        <v>1110</v>
      </c>
    </row>
    <row r="1643" spans="1:3" x14ac:dyDescent="0.2">
      <c r="A1643" s="80" t="s">
        <v>2825</v>
      </c>
      <c r="B1643" s="80" t="s">
        <v>1145</v>
      </c>
      <c r="C1643" s="80" t="s">
        <v>1155</v>
      </c>
    </row>
    <row r="1644" spans="1:3" x14ac:dyDescent="0.2">
      <c r="A1644" s="80" t="s">
        <v>2826</v>
      </c>
      <c r="B1644" s="80" t="s">
        <v>1164</v>
      </c>
      <c r="C1644" s="80" t="s">
        <v>1155</v>
      </c>
    </row>
    <row r="1645" spans="1:3" x14ac:dyDescent="0.2">
      <c r="A1645" s="80" t="s">
        <v>2827</v>
      </c>
      <c r="B1645" s="80" t="s">
        <v>1480</v>
      </c>
      <c r="C1645" s="80" t="s">
        <v>1155</v>
      </c>
    </row>
    <row r="1646" spans="1:3" ht="15" x14ac:dyDescent="0.25">
      <c r="A1646" s="82" t="s">
        <v>2828</v>
      </c>
      <c r="B1646" s="80" t="s">
        <v>2829</v>
      </c>
      <c r="C1646" s="80" t="s">
        <v>1113</v>
      </c>
    </row>
    <row r="1647" spans="1:3" x14ac:dyDescent="0.2">
      <c r="A1647" s="80" t="s">
        <v>2830</v>
      </c>
      <c r="B1647" s="80" t="s">
        <v>1335</v>
      </c>
      <c r="C1647" s="80" t="s">
        <v>1110</v>
      </c>
    </row>
    <row r="1648" spans="1:3" x14ac:dyDescent="0.2">
      <c r="A1648" s="80" t="s">
        <v>2831</v>
      </c>
      <c r="B1648" s="80" t="s">
        <v>1122</v>
      </c>
      <c r="C1648" s="80" t="s">
        <v>1110</v>
      </c>
    </row>
    <row r="1649" spans="1:3" ht="15" x14ac:dyDescent="0.25">
      <c r="A1649" s="82" t="s">
        <v>2832</v>
      </c>
      <c r="B1649" s="80" t="s">
        <v>1122</v>
      </c>
      <c r="C1649" s="80" t="s">
        <v>1113</v>
      </c>
    </row>
    <row r="1650" spans="1:3" x14ac:dyDescent="0.2">
      <c r="A1650" s="80" t="s">
        <v>2833</v>
      </c>
      <c r="B1650" s="80" t="s">
        <v>1164</v>
      </c>
      <c r="C1650" s="80" t="s">
        <v>1155</v>
      </c>
    </row>
    <row r="1651" spans="1:3" x14ac:dyDescent="0.2">
      <c r="A1651" s="80" t="s">
        <v>2834</v>
      </c>
      <c r="B1651" s="80" t="s">
        <v>1126</v>
      </c>
      <c r="C1651" s="80" t="s">
        <v>1155</v>
      </c>
    </row>
    <row r="1652" spans="1:3" x14ac:dyDescent="0.2">
      <c r="A1652" s="80" t="s">
        <v>2835</v>
      </c>
      <c r="B1652" s="80" t="s">
        <v>256</v>
      </c>
      <c r="C1652" s="80" t="s">
        <v>1113</v>
      </c>
    </row>
    <row r="1653" spans="1:3" x14ac:dyDescent="0.2">
      <c r="A1653" s="80" t="s">
        <v>2836</v>
      </c>
      <c r="B1653" s="80" t="s">
        <v>1112</v>
      </c>
      <c r="C1653" s="80" t="s">
        <v>1113</v>
      </c>
    </row>
    <row r="1654" spans="1:3" x14ac:dyDescent="0.2">
      <c r="A1654" s="80" t="s">
        <v>2837</v>
      </c>
      <c r="B1654" s="80" t="s">
        <v>1259</v>
      </c>
      <c r="C1654" s="80" t="s">
        <v>1110</v>
      </c>
    </row>
    <row r="1655" spans="1:3" x14ac:dyDescent="0.2">
      <c r="A1655" s="80" t="s">
        <v>2838</v>
      </c>
      <c r="B1655" s="80" t="s">
        <v>1135</v>
      </c>
      <c r="C1655" s="80" t="s">
        <v>1155</v>
      </c>
    </row>
    <row r="1656" spans="1:3" x14ac:dyDescent="0.2">
      <c r="A1656" s="80" t="s">
        <v>2839</v>
      </c>
      <c r="B1656" s="80" t="s">
        <v>1135</v>
      </c>
      <c r="C1656" s="80" t="s">
        <v>1110</v>
      </c>
    </row>
    <row r="1657" spans="1:3" x14ac:dyDescent="0.2">
      <c r="A1657" s="80" t="s">
        <v>2840</v>
      </c>
      <c r="B1657" s="80" t="s">
        <v>1167</v>
      </c>
      <c r="C1657" s="80" t="s">
        <v>1110</v>
      </c>
    </row>
    <row r="1658" spans="1:3" x14ac:dyDescent="0.2">
      <c r="A1658" s="80" t="s">
        <v>2841</v>
      </c>
      <c r="B1658" s="80" t="s">
        <v>1164</v>
      </c>
      <c r="C1658" s="80" t="s">
        <v>1155</v>
      </c>
    </row>
    <row r="1659" spans="1:3" x14ac:dyDescent="0.2">
      <c r="A1659" s="80" t="s">
        <v>2842</v>
      </c>
      <c r="B1659" s="80" t="s">
        <v>1164</v>
      </c>
      <c r="C1659" s="80" t="s">
        <v>1110</v>
      </c>
    </row>
    <row r="1660" spans="1:3" x14ac:dyDescent="0.2">
      <c r="A1660" s="80" t="s">
        <v>2843</v>
      </c>
      <c r="B1660" s="80" t="s">
        <v>1164</v>
      </c>
      <c r="C1660" s="80" t="s">
        <v>1113</v>
      </c>
    </row>
    <row r="1661" spans="1:3" x14ac:dyDescent="0.2">
      <c r="A1661" s="80" t="s">
        <v>2844</v>
      </c>
      <c r="B1661" s="80" t="s">
        <v>1223</v>
      </c>
      <c r="C1661" s="80" t="s">
        <v>1110</v>
      </c>
    </row>
    <row r="1662" spans="1:3" x14ac:dyDescent="0.2">
      <c r="A1662" s="80" t="s">
        <v>2845</v>
      </c>
      <c r="B1662" s="80" t="s">
        <v>1118</v>
      </c>
      <c r="C1662" s="80" t="s">
        <v>1110</v>
      </c>
    </row>
    <row r="1663" spans="1:3" x14ac:dyDescent="0.2">
      <c r="A1663" s="80" t="s">
        <v>2846</v>
      </c>
      <c r="B1663" s="80" t="s">
        <v>1193</v>
      </c>
      <c r="C1663" s="80" t="s">
        <v>1110</v>
      </c>
    </row>
    <row r="1664" spans="1:3" x14ac:dyDescent="0.2">
      <c r="A1664" s="80" t="s">
        <v>2847</v>
      </c>
      <c r="B1664" s="80" t="s">
        <v>1118</v>
      </c>
      <c r="C1664" s="80" t="s">
        <v>1110</v>
      </c>
    </row>
    <row r="1665" spans="1:3" x14ac:dyDescent="0.2">
      <c r="A1665" s="80" t="s">
        <v>2848</v>
      </c>
      <c r="B1665" s="80" t="s">
        <v>1116</v>
      </c>
      <c r="C1665" s="80" t="s">
        <v>238</v>
      </c>
    </row>
    <row r="1666" spans="1:3" x14ac:dyDescent="0.2">
      <c r="A1666" s="80" t="s">
        <v>2849</v>
      </c>
      <c r="B1666" s="80" t="s">
        <v>1122</v>
      </c>
      <c r="C1666" s="80" t="s">
        <v>1110</v>
      </c>
    </row>
    <row r="1667" spans="1:3" ht="15" x14ac:dyDescent="0.25">
      <c r="A1667" s="82" t="s">
        <v>2850</v>
      </c>
      <c r="B1667" s="80" t="s">
        <v>2851</v>
      </c>
      <c r="C1667" s="80" t="s">
        <v>1113</v>
      </c>
    </row>
    <row r="1668" spans="1:3" x14ac:dyDescent="0.2">
      <c r="A1668" s="80" t="s">
        <v>2852</v>
      </c>
      <c r="B1668" s="80" t="s">
        <v>1126</v>
      </c>
      <c r="C1668" s="80" t="s">
        <v>1155</v>
      </c>
    </row>
    <row r="1669" spans="1:3" x14ac:dyDescent="0.2">
      <c r="A1669" s="80" t="s">
        <v>2853</v>
      </c>
      <c r="B1669" s="80" t="s">
        <v>1338</v>
      </c>
      <c r="C1669" s="80" t="s">
        <v>1155</v>
      </c>
    </row>
    <row r="1670" spans="1:3" x14ac:dyDescent="0.2">
      <c r="A1670" s="80" t="s">
        <v>2854</v>
      </c>
      <c r="B1670" s="80" t="s">
        <v>1132</v>
      </c>
      <c r="C1670" s="80" t="s">
        <v>1110</v>
      </c>
    </row>
    <row r="1671" spans="1:3" x14ac:dyDescent="0.2">
      <c r="A1671" s="80" t="s">
        <v>2855</v>
      </c>
      <c r="B1671" s="80" t="s">
        <v>256</v>
      </c>
      <c r="C1671" s="80" t="s">
        <v>1113</v>
      </c>
    </row>
    <row r="1672" spans="1:3" x14ac:dyDescent="0.2">
      <c r="A1672" s="80" t="s">
        <v>2856</v>
      </c>
      <c r="B1672" s="80" t="s">
        <v>256</v>
      </c>
      <c r="C1672" s="80" t="s">
        <v>1113</v>
      </c>
    </row>
    <row r="1673" spans="1:3" x14ac:dyDescent="0.2">
      <c r="A1673" s="80" t="s">
        <v>2857</v>
      </c>
      <c r="B1673" s="80" t="s">
        <v>1162</v>
      </c>
      <c r="C1673" s="80" t="s">
        <v>1113</v>
      </c>
    </row>
    <row r="1674" spans="1:3" x14ac:dyDescent="0.2">
      <c r="A1674" s="80" t="s">
        <v>2858</v>
      </c>
      <c r="B1674" s="80" t="s">
        <v>1173</v>
      </c>
      <c r="C1674" s="80" t="s">
        <v>1110</v>
      </c>
    </row>
    <row r="1675" spans="1:3" x14ac:dyDescent="0.2">
      <c r="A1675" s="80" t="s">
        <v>2859</v>
      </c>
      <c r="B1675" s="80" t="s">
        <v>1143</v>
      </c>
      <c r="C1675" s="80" t="s">
        <v>1110</v>
      </c>
    </row>
    <row r="1676" spans="1:3" x14ac:dyDescent="0.2">
      <c r="A1676" s="80" t="s">
        <v>2860</v>
      </c>
      <c r="B1676" s="80" t="s">
        <v>1130</v>
      </c>
      <c r="C1676" s="80" t="s">
        <v>1110</v>
      </c>
    </row>
    <row r="1677" spans="1:3" x14ac:dyDescent="0.2">
      <c r="A1677" s="80" t="s">
        <v>2861</v>
      </c>
      <c r="B1677" s="80" t="s">
        <v>1130</v>
      </c>
      <c r="C1677" s="80" t="s">
        <v>1110</v>
      </c>
    </row>
    <row r="1678" spans="1:3" x14ac:dyDescent="0.2">
      <c r="A1678" s="80" t="s">
        <v>2862</v>
      </c>
      <c r="B1678" s="80" t="s">
        <v>1118</v>
      </c>
      <c r="C1678" s="80" t="s">
        <v>1110</v>
      </c>
    </row>
    <row r="1679" spans="1:3" x14ac:dyDescent="0.2">
      <c r="A1679" s="80" t="s">
        <v>2863</v>
      </c>
      <c r="B1679" s="80" t="s">
        <v>1118</v>
      </c>
      <c r="C1679" s="80" t="s">
        <v>1155</v>
      </c>
    </row>
    <row r="1680" spans="1:3" x14ac:dyDescent="0.2">
      <c r="A1680" s="80" t="s">
        <v>2864</v>
      </c>
      <c r="B1680" s="80" t="s">
        <v>1118</v>
      </c>
      <c r="C1680" s="80" t="s">
        <v>1113</v>
      </c>
    </row>
    <row r="1681" spans="1:3" x14ac:dyDescent="0.2">
      <c r="A1681" s="80" t="s">
        <v>2865</v>
      </c>
      <c r="B1681" s="80" t="s">
        <v>1338</v>
      </c>
      <c r="C1681" s="80" t="s">
        <v>1155</v>
      </c>
    </row>
    <row r="1682" spans="1:3" x14ac:dyDescent="0.2">
      <c r="A1682" s="80" t="s">
        <v>2866</v>
      </c>
      <c r="B1682" s="80" t="s">
        <v>1164</v>
      </c>
      <c r="C1682" s="80" t="s">
        <v>1155</v>
      </c>
    </row>
    <row r="1683" spans="1:3" x14ac:dyDescent="0.2">
      <c r="A1683" s="80" t="s">
        <v>2867</v>
      </c>
      <c r="B1683" s="80" t="s">
        <v>1193</v>
      </c>
      <c r="C1683" s="80" t="s">
        <v>1110</v>
      </c>
    </row>
    <row r="1684" spans="1:3" x14ac:dyDescent="0.2">
      <c r="A1684" s="80" t="s">
        <v>2868</v>
      </c>
      <c r="B1684" s="80" t="s">
        <v>1145</v>
      </c>
      <c r="C1684" s="80" t="s">
        <v>1110</v>
      </c>
    </row>
    <row r="1685" spans="1:3" x14ac:dyDescent="0.2">
      <c r="A1685" s="80" t="s">
        <v>2869</v>
      </c>
      <c r="B1685" s="80" t="s">
        <v>1128</v>
      </c>
      <c r="C1685" s="80" t="s">
        <v>1110</v>
      </c>
    </row>
    <row r="1686" spans="1:3" x14ac:dyDescent="0.2">
      <c r="A1686" s="80" t="s">
        <v>2870</v>
      </c>
      <c r="B1686" s="80" t="s">
        <v>1223</v>
      </c>
      <c r="C1686" s="80" t="s">
        <v>1110</v>
      </c>
    </row>
    <row r="1687" spans="1:3" x14ac:dyDescent="0.2">
      <c r="A1687" s="80" t="s">
        <v>2871</v>
      </c>
      <c r="B1687" s="80" t="s">
        <v>1173</v>
      </c>
      <c r="C1687" s="80" t="s">
        <v>1113</v>
      </c>
    </row>
    <row r="1688" spans="1:3" x14ac:dyDescent="0.2">
      <c r="A1688" s="80" t="s">
        <v>2872</v>
      </c>
      <c r="B1688" s="80" t="s">
        <v>1173</v>
      </c>
      <c r="C1688" s="80" t="s">
        <v>1155</v>
      </c>
    </row>
    <row r="1689" spans="1:3" x14ac:dyDescent="0.2">
      <c r="A1689" s="80" t="s">
        <v>2873</v>
      </c>
      <c r="B1689" s="80" t="s">
        <v>1164</v>
      </c>
      <c r="C1689" s="80" t="s">
        <v>1155</v>
      </c>
    </row>
    <row r="1690" spans="1:3" x14ac:dyDescent="0.2">
      <c r="A1690" s="80" t="s">
        <v>2874</v>
      </c>
      <c r="B1690" s="80" t="s">
        <v>1164</v>
      </c>
      <c r="C1690" s="80" t="s">
        <v>1113</v>
      </c>
    </row>
    <row r="1691" spans="1:3" x14ac:dyDescent="0.2">
      <c r="A1691" s="80" t="s">
        <v>2875</v>
      </c>
      <c r="B1691" s="80" t="s">
        <v>1164</v>
      </c>
      <c r="C1691" s="80" t="s">
        <v>1110</v>
      </c>
    </row>
    <row r="1692" spans="1:3" x14ac:dyDescent="0.2">
      <c r="A1692" s="80" t="s">
        <v>2876</v>
      </c>
      <c r="B1692" s="80" t="s">
        <v>1137</v>
      </c>
      <c r="C1692" s="80" t="s">
        <v>1155</v>
      </c>
    </row>
    <row r="1693" spans="1:3" x14ac:dyDescent="0.2">
      <c r="A1693" s="80" t="s">
        <v>2877</v>
      </c>
      <c r="B1693" s="80" t="s">
        <v>1158</v>
      </c>
      <c r="C1693" s="80" t="s">
        <v>1110</v>
      </c>
    </row>
    <row r="1694" spans="1:3" x14ac:dyDescent="0.2">
      <c r="A1694" s="80" t="s">
        <v>2878</v>
      </c>
      <c r="B1694" s="80" t="s">
        <v>1128</v>
      </c>
      <c r="C1694" s="80" t="s">
        <v>1110</v>
      </c>
    </row>
    <row r="1695" spans="1:3" x14ac:dyDescent="0.2">
      <c r="A1695" s="80" t="s">
        <v>2879</v>
      </c>
      <c r="B1695" s="80" t="s">
        <v>1139</v>
      </c>
      <c r="C1695" s="80" t="s">
        <v>1110</v>
      </c>
    </row>
    <row r="1696" spans="1:3" x14ac:dyDescent="0.2">
      <c r="A1696" s="80" t="s">
        <v>2880</v>
      </c>
      <c r="B1696" s="80" t="s">
        <v>1132</v>
      </c>
      <c r="C1696" s="80" t="s">
        <v>1110</v>
      </c>
    </row>
    <row r="1697" spans="1:3" x14ac:dyDescent="0.2">
      <c r="A1697" s="80" t="s">
        <v>2881</v>
      </c>
      <c r="B1697" s="80" t="s">
        <v>1171</v>
      </c>
      <c r="C1697" s="80" t="s">
        <v>1110</v>
      </c>
    </row>
    <row r="1698" spans="1:3" x14ac:dyDescent="0.2">
      <c r="A1698" s="80" t="s">
        <v>2882</v>
      </c>
      <c r="B1698" s="80" t="s">
        <v>1137</v>
      </c>
      <c r="C1698" s="80" t="s">
        <v>1113</v>
      </c>
    </row>
    <row r="1699" spans="1:3" x14ac:dyDescent="0.2">
      <c r="A1699" s="80" t="s">
        <v>2883</v>
      </c>
      <c r="B1699" s="80" t="s">
        <v>1173</v>
      </c>
      <c r="C1699" s="80" t="s">
        <v>1110</v>
      </c>
    </row>
    <row r="1700" spans="1:3" x14ac:dyDescent="0.2">
      <c r="A1700" s="80" t="s">
        <v>2884</v>
      </c>
      <c r="B1700" s="80" t="s">
        <v>1135</v>
      </c>
      <c r="C1700" s="80" t="s">
        <v>1110</v>
      </c>
    </row>
    <row r="1701" spans="1:3" x14ac:dyDescent="0.2">
      <c r="A1701" s="80" t="s">
        <v>2885</v>
      </c>
      <c r="B1701" s="80" t="s">
        <v>1259</v>
      </c>
      <c r="C1701" s="80" t="s">
        <v>1110</v>
      </c>
    </row>
    <row r="1702" spans="1:3" x14ac:dyDescent="0.2">
      <c r="A1702" s="80" t="s">
        <v>2886</v>
      </c>
      <c r="B1702" s="80" t="s">
        <v>1193</v>
      </c>
      <c r="C1702" s="80" t="s">
        <v>1110</v>
      </c>
    </row>
    <row r="1703" spans="1:3" x14ac:dyDescent="0.2">
      <c r="A1703" s="80" t="s">
        <v>2887</v>
      </c>
      <c r="B1703" s="80" t="s">
        <v>1135</v>
      </c>
      <c r="C1703" s="80" t="s">
        <v>1110</v>
      </c>
    </row>
    <row r="1704" spans="1:3" x14ac:dyDescent="0.2">
      <c r="A1704" s="80" t="s">
        <v>2888</v>
      </c>
      <c r="B1704" s="80" t="s">
        <v>1228</v>
      </c>
      <c r="C1704" s="80" t="s">
        <v>238</v>
      </c>
    </row>
    <row r="1705" spans="1:3" x14ac:dyDescent="0.2">
      <c r="A1705" s="80" t="s">
        <v>2889</v>
      </c>
      <c r="B1705" s="80" t="s">
        <v>1124</v>
      </c>
      <c r="C1705" s="80" t="s">
        <v>1110</v>
      </c>
    </row>
    <row r="1706" spans="1:3" x14ac:dyDescent="0.2">
      <c r="A1706" s="80" t="s">
        <v>2890</v>
      </c>
      <c r="B1706" s="80" t="s">
        <v>1338</v>
      </c>
      <c r="C1706" s="80" t="s">
        <v>1155</v>
      </c>
    </row>
    <row r="1707" spans="1:3" x14ac:dyDescent="0.2">
      <c r="A1707" s="80" t="s">
        <v>2891</v>
      </c>
      <c r="B1707" s="80" t="s">
        <v>1171</v>
      </c>
      <c r="C1707" s="80" t="s">
        <v>1113</v>
      </c>
    </row>
    <row r="1708" spans="1:3" x14ac:dyDescent="0.2">
      <c r="A1708" s="80" t="s">
        <v>2892</v>
      </c>
      <c r="B1708" s="80" t="s">
        <v>1118</v>
      </c>
      <c r="C1708" s="80" t="s">
        <v>1110</v>
      </c>
    </row>
    <row r="1709" spans="1:3" x14ac:dyDescent="0.2">
      <c r="A1709" s="80" t="s">
        <v>2893</v>
      </c>
      <c r="B1709" s="80" t="s">
        <v>251</v>
      </c>
      <c r="C1709" s="80" t="s">
        <v>1110</v>
      </c>
    </row>
    <row r="1710" spans="1:3" x14ac:dyDescent="0.2">
      <c r="A1710" s="80" t="s">
        <v>2894</v>
      </c>
      <c r="B1710" s="80" t="s">
        <v>1382</v>
      </c>
      <c r="C1710" s="80" t="s">
        <v>1155</v>
      </c>
    </row>
    <row r="1711" spans="1:3" x14ac:dyDescent="0.2">
      <c r="A1711" s="80" t="s">
        <v>2895</v>
      </c>
      <c r="B1711" s="80" t="s">
        <v>1382</v>
      </c>
      <c r="C1711" s="80" t="s">
        <v>1113</v>
      </c>
    </row>
    <row r="1712" spans="1:3" x14ac:dyDescent="0.2">
      <c r="A1712" s="80" t="s">
        <v>2896</v>
      </c>
      <c r="B1712" s="80" t="s">
        <v>1203</v>
      </c>
      <c r="C1712" s="80" t="s">
        <v>1113</v>
      </c>
    </row>
    <row r="1713" spans="1:3" x14ac:dyDescent="0.2">
      <c r="A1713" s="80" t="s">
        <v>2897</v>
      </c>
      <c r="B1713" s="80" t="s">
        <v>1145</v>
      </c>
      <c r="C1713" s="80" t="s">
        <v>1110</v>
      </c>
    </row>
    <row r="1714" spans="1:3" x14ac:dyDescent="0.2">
      <c r="A1714" s="80" t="s">
        <v>2898</v>
      </c>
      <c r="B1714" s="80" t="s">
        <v>1137</v>
      </c>
      <c r="C1714" s="80" t="s">
        <v>1113</v>
      </c>
    </row>
    <row r="1715" spans="1:3" x14ac:dyDescent="0.2">
      <c r="A1715" s="80" t="s">
        <v>2899</v>
      </c>
      <c r="B1715" s="80" t="s">
        <v>1137</v>
      </c>
      <c r="C1715" s="80" t="s">
        <v>1110</v>
      </c>
    </row>
    <row r="1716" spans="1:3" x14ac:dyDescent="0.2">
      <c r="A1716" s="80" t="s">
        <v>2900</v>
      </c>
      <c r="B1716" s="80" t="s">
        <v>1153</v>
      </c>
      <c r="C1716" s="80" t="s">
        <v>1113</v>
      </c>
    </row>
    <row r="1717" spans="1:3" x14ac:dyDescent="0.2">
      <c r="A1717" s="80" t="s">
        <v>2901</v>
      </c>
      <c r="B1717" s="80" t="s">
        <v>256</v>
      </c>
      <c r="C1717" s="80" t="s">
        <v>1155</v>
      </c>
    </row>
    <row r="1718" spans="1:3" x14ac:dyDescent="0.2">
      <c r="A1718" s="80" t="s">
        <v>2902</v>
      </c>
      <c r="B1718" s="80" t="s">
        <v>1135</v>
      </c>
      <c r="C1718" s="80" t="s">
        <v>1113</v>
      </c>
    </row>
    <row r="1719" spans="1:3" x14ac:dyDescent="0.2">
      <c r="A1719" s="80" t="s">
        <v>2903</v>
      </c>
      <c r="B1719" s="80" t="s">
        <v>1164</v>
      </c>
      <c r="C1719" s="80" t="s">
        <v>1155</v>
      </c>
    </row>
    <row r="1720" spans="1:3" x14ac:dyDescent="0.2">
      <c r="A1720" s="80" t="s">
        <v>2904</v>
      </c>
      <c r="B1720" s="80" t="s">
        <v>1153</v>
      </c>
      <c r="C1720" s="80" t="s">
        <v>1155</v>
      </c>
    </row>
    <row r="1721" spans="1:3" x14ac:dyDescent="0.2">
      <c r="A1721" s="80" t="s">
        <v>2905</v>
      </c>
      <c r="B1721" s="80" t="s">
        <v>251</v>
      </c>
      <c r="C1721" s="80" t="s">
        <v>1155</v>
      </c>
    </row>
    <row r="1722" spans="1:3" x14ac:dyDescent="0.2">
      <c r="A1722" s="80" t="s">
        <v>2906</v>
      </c>
      <c r="B1722" s="80" t="s">
        <v>1242</v>
      </c>
      <c r="C1722" s="80" t="s">
        <v>1110</v>
      </c>
    </row>
    <row r="1723" spans="1:3" x14ac:dyDescent="0.2">
      <c r="A1723" s="80" t="s">
        <v>2907</v>
      </c>
      <c r="B1723" s="80" t="s">
        <v>1173</v>
      </c>
      <c r="C1723" s="80" t="s">
        <v>1155</v>
      </c>
    </row>
    <row r="1724" spans="1:3" x14ac:dyDescent="0.2">
      <c r="A1724" s="80" t="s">
        <v>2908</v>
      </c>
      <c r="B1724" s="80" t="s">
        <v>1135</v>
      </c>
      <c r="C1724" s="80" t="s">
        <v>1113</v>
      </c>
    </row>
    <row r="1725" spans="1:3" x14ac:dyDescent="0.2">
      <c r="A1725" s="80" t="s">
        <v>2909</v>
      </c>
      <c r="B1725" s="80" t="s">
        <v>1164</v>
      </c>
      <c r="C1725" s="80" t="s">
        <v>1110</v>
      </c>
    </row>
    <row r="1726" spans="1:3" ht="15" x14ac:dyDescent="0.25">
      <c r="A1726" s="82" t="s">
        <v>2910</v>
      </c>
      <c r="B1726" s="80" t="s">
        <v>2911</v>
      </c>
      <c r="C1726" s="80" t="s">
        <v>1113</v>
      </c>
    </row>
    <row r="1727" spans="1:3" x14ac:dyDescent="0.2">
      <c r="A1727" s="80" t="s">
        <v>2912</v>
      </c>
      <c r="B1727" s="80" t="s">
        <v>251</v>
      </c>
      <c r="C1727" s="80" t="s">
        <v>1110</v>
      </c>
    </row>
    <row r="1728" spans="1:3" x14ac:dyDescent="0.2">
      <c r="A1728" s="80" t="s">
        <v>2913</v>
      </c>
      <c r="B1728" s="80" t="s">
        <v>1139</v>
      </c>
      <c r="C1728" s="80" t="s">
        <v>1113</v>
      </c>
    </row>
    <row r="1729" spans="1:3" x14ac:dyDescent="0.2">
      <c r="A1729" s="80" t="s">
        <v>2914</v>
      </c>
      <c r="B1729" s="80" t="s">
        <v>1139</v>
      </c>
      <c r="C1729" s="80" t="s">
        <v>1110</v>
      </c>
    </row>
    <row r="1730" spans="1:3" x14ac:dyDescent="0.2">
      <c r="A1730" s="80" t="s">
        <v>2915</v>
      </c>
      <c r="B1730" s="80" t="s">
        <v>1135</v>
      </c>
      <c r="C1730" s="80" t="s">
        <v>1113</v>
      </c>
    </row>
    <row r="1731" spans="1:3" x14ac:dyDescent="0.2">
      <c r="A1731" s="80" t="s">
        <v>2916</v>
      </c>
      <c r="B1731" s="80" t="s">
        <v>1135</v>
      </c>
      <c r="C1731" s="80" t="s">
        <v>1110</v>
      </c>
    </row>
    <row r="1732" spans="1:3" x14ac:dyDescent="0.2">
      <c r="A1732" s="80" t="s">
        <v>2917</v>
      </c>
      <c r="B1732" s="80" t="s">
        <v>1176</v>
      </c>
      <c r="C1732" s="80" t="s">
        <v>1110</v>
      </c>
    </row>
    <row r="1733" spans="1:3" x14ac:dyDescent="0.2">
      <c r="A1733" s="80" t="s">
        <v>2918</v>
      </c>
      <c r="B1733" s="80" t="s">
        <v>1335</v>
      </c>
      <c r="C1733" s="80" t="s">
        <v>1110</v>
      </c>
    </row>
    <row r="1734" spans="1:3" x14ac:dyDescent="0.2">
      <c r="A1734" s="80" t="s">
        <v>2919</v>
      </c>
      <c r="B1734" s="80" t="s">
        <v>1122</v>
      </c>
      <c r="C1734" s="80" t="s">
        <v>1110</v>
      </c>
    </row>
    <row r="1735" spans="1:3" x14ac:dyDescent="0.2">
      <c r="A1735" s="80" t="s">
        <v>2920</v>
      </c>
      <c r="B1735" s="80" t="s">
        <v>1164</v>
      </c>
      <c r="C1735" s="80" t="s">
        <v>1110</v>
      </c>
    </row>
    <row r="1736" spans="1:3" x14ac:dyDescent="0.2">
      <c r="A1736" s="80" t="s">
        <v>2921</v>
      </c>
      <c r="B1736" s="80" t="s">
        <v>1145</v>
      </c>
      <c r="C1736" s="80" t="s">
        <v>1113</v>
      </c>
    </row>
    <row r="1737" spans="1:3" x14ac:dyDescent="0.2">
      <c r="A1737" s="80" t="s">
        <v>2922</v>
      </c>
      <c r="B1737" s="80" t="s">
        <v>1145</v>
      </c>
      <c r="C1737" s="80" t="s">
        <v>1110</v>
      </c>
    </row>
    <row r="1738" spans="1:3" x14ac:dyDescent="0.2">
      <c r="A1738" s="80" t="s">
        <v>2923</v>
      </c>
      <c r="B1738" s="80" t="s">
        <v>1158</v>
      </c>
      <c r="C1738" s="80" t="s">
        <v>1110</v>
      </c>
    </row>
    <row r="1739" spans="1:3" x14ac:dyDescent="0.2">
      <c r="A1739" s="80" t="s">
        <v>2924</v>
      </c>
      <c r="B1739" s="80" t="s">
        <v>256</v>
      </c>
      <c r="C1739" s="80" t="s">
        <v>1113</v>
      </c>
    </row>
    <row r="1740" spans="1:3" x14ac:dyDescent="0.2">
      <c r="A1740" s="80" t="s">
        <v>2925</v>
      </c>
      <c r="B1740" s="80" t="s">
        <v>1335</v>
      </c>
      <c r="C1740" s="80" t="s">
        <v>1110</v>
      </c>
    </row>
    <row r="1741" spans="1:3" x14ac:dyDescent="0.2">
      <c r="A1741" s="80" t="s">
        <v>2926</v>
      </c>
      <c r="B1741" s="80" t="s">
        <v>1193</v>
      </c>
      <c r="C1741" s="80" t="s">
        <v>1110</v>
      </c>
    </row>
    <row r="1742" spans="1:3" x14ac:dyDescent="0.2">
      <c r="A1742" s="80" t="s">
        <v>2927</v>
      </c>
      <c r="B1742" s="80" t="s">
        <v>1139</v>
      </c>
      <c r="C1742" s="80" t="s">
        <v>1110</v>
      </c>
    </row>
    <row r="1743" spans="1:3" x14ac:dyDescent="0.2">
      <c r="A1743" s="80" t="s">
        <v>2928</v>
      </c>
      <c r="B1743" s="80" t="s">
        <v>1128</v>
      </c>
      <c r="C1743" s="80" t="s">
        <v>1110</v>
      </c>
    </row>
    <row r="1744" spans="1:3" x14ac:dyDescent="0.2">
      <c r="A1744" s="80" t="s">
        <v>2929</v>
      </c>
      <c r="B1744" s="80" t="s">
        <v>1132</v>
      </c>
      <c r="C1744" s="80" t="s">
        <v>1110</v>
      </c>
    </row>
    <row r="1745" spans="1:3" x14ac:dyDescent="0.2">
      <c r="A1745" s="80" t="s">
        <v>2930</v>
      </c>
      <c r="B1745" s="80" t="s">
        <v>251</v>
      </c>
      <c r="C1745" s="80" t="s">
        <v>1110</v>
      </c>
    </row>
    <row r="1746" spans="1:3" x14ac:dyDescent="0.2">
      <c r="A1746" s="80" t="s">
        <v>2931</v>
      </c>
      <c r="B1746" s="80" t="s">
        <v>256</v>
      </c>
      <c r="C1746" s="80" t="s">
        <v>1110</v>
      </c>
    </row>
    <row r="1747" spans="1:3" x14ac:dyDescent="0.2">
      <c r="A1747" s="80" t="s">
        <v>2932</v>
      </c>
      <c r="B1747" s="80" t="s">
        <v>1118</v>
      </c>
      <c r="C1747" s="80" t="s">
        <v>1113</v>
      </c>
    </row>
    <row r="1748" spans="1:3" x14ac:dyDescent="0.2">
      <c r="A1748" s="80" t="s">
        <v>2933</v>
      </c>
      <c r="B1748" s="80" t="s">
        <v>1196</v>
      </c>
      <c r="C1748" s="80" t="s">
        <v>238</v>
      </c>
    </row>
    <row r="1749" spans="1:3" x14ac:dyDescent="0.2">
      <c r="A1749" s="80" t="s">
        <v>2934</v>
      </c>
      <c r="B1749" s="80" t="s">
        <v>1112</v>
      </c>
      <c r="C1749" s="80" t="s">
        <v>1155</v>
      </c>
    </row>
    <row r="1750" spans="1:3" x14ac:dyDescent="0.2">
      <c r="A1750" s="80" t="s">
        <v>2935</v>
      </c>
      <c r="B1750" s="80" t="s">
        <v>1193</v>
      </c>
      <c r="C1750" s="80" t="s">
        <v>1113</v>
      </c>
    </row>
    <row r="1751" spans="1:3" x14ac:dyDescent="0.2">
      <c r="A1751" s="80" t="s">
        <v>2936</v>
      </c>
      <c r="B1751" s="80" t="s">
        <v>1112</v>
      </c>
      <c r="C1751" s="80" t="s">
        <v>1110</v>
      </c>
    </row>
    <row r="1752" spans="1:3" x14ac:dyDescent="0.2">
      <c r="A1752" s="80" t="s">
        <v>2937</v>
      </c>
      <c r="B1752" s="80" t="s">
        <v>1338</v>
      </c>
      <c r="C1752" s="80" t="s">
        <v>238</v>
      </c>
    </row>
    <row r="1753" spans="1:3" x14ac:dyDescent="0.2">
      <c r="A1753" s="80" t="s">
        <v>2938</v>
      </c>
      <c r="B1753" s="80" t="s">
        <v>1169</v>
      </c>
      <c r="C1753" s="80" t="s">
        <v>1110</v>
      </c>
    </row>
    <row r="1754" spans="1:3" x14ac:dyDescent="0.2">
      <c r="A1754" s="80" t="s">
        <v>2939</v>
      </c>
      <c r="B1754" s="80" t="s">
        <v>1223</v>
      </c>
      <c r="C1754" s="80" t="s">
        <v>1110</v>
      </c>
    </row>
    <row r="1755" spans="1:3" x14ac:dyDescent="0.2">
      <c r="A1755" s="80" t="s">
        <v>2940</v>
      </c>
      <c r="B1755" s="80" t="s">
        <v>256</v>
      </c>
      <c r="C1755" s="80" t="s">
        <v>1110</v>
      </c>
    </row>
    <row r="1756" spans="1:3" x14ac:dyDescent="0.2">
      <c r="A1756" s="80" t="s">
        <v>2941</v>
      </c>
      <c r="B1756" s="80" t="s">
        <v>1143</v>
      </c>
      <c r="C1756" s="80" t="s">
        <v>1113</v>
      </c>
    </row>
    <row r="1757" spans="1:3" x14ac:dyDescent="0.2">
      <c r="A1757" s="80" t="s">
        <v>2942</v>
      </c>
      <c r="B1757" s="80" t="s">
        <v>256</v>
      </c>
      <c r="C1757" s="80" t="s">
        <v>1155</v>
      </c>
    </row>
    <row r="1758" spans="1:3" x14ac:dyDescent="0.2">
      <c r="A1758" s="80" t="s">
        <v>2943</v>
      </c>
      <c r="B1758" s="80" t="s">
        <v>256</v>
      </c>
      <c r="C1758" s="80" t="s">
        <v>1113</v>
      </c>
    </row>
    <row r="1759" spans="1:3" ht="15" x14ac:dyDescent="0.25">
      <c r="A1759" s="82" t="s">
        <v>2944</v>
      </c>
      <c r="B1759" s="80" t="s">
        <v>1132</v>
      </c>
      <c r="C1759" s="80" t="s">
        <v>1113</v>
      </c>
    </row>
    <row r="1760" spans="1:3" x14ac:dyDescent="0.2">
      <c r="A1760" s="80" t="s">
        <v>2945</v>
      </c>
      <c r="B1760" s="80" t="s">
        <v>1162</v>
      </c>
      <c r="C1760" s="80" t="s">
        <v>1110</v>
      </c>
    </row>
    <row r="1761" spans="1:3" x14ac:dyDescent="0.2">
      <c r="A1761" s="80" t="s">
        <v>2946</v>
      </c>
      <c r="B1761" s="80" t="s">
        <v>1128</v>
      </c>
      <c r="C1761" s="80" t="s">
        <v>1110</v>
      </c>
    </row>
    <row r="1762" spans="1:3" x14ac:dyDescent="0.2">
      <c r="A1762" s="80" t="s">
        <v>2947</v>
      </c>
      <c r="B1762" s="80" t="s">
        <v>1427</v>
      </c>
      <c r="C1762" s="80" t="s">
        <v>1110</v>
      </c>
    </row>
    <row r="1763" spans="1:3" x14ac:dyDescent="0.2">
      <c r="A1763" s="80" t="s">
        <v>2948</v>
      </c>
      <c r="B1763" s="80" t="s">
        <v>1167</v>
      </c>
      <c r="C1763" s="80" t="s">
        <v>1110</v>
      </c>
    </row>
    <row r="1764" spans="1:3" x14ac:dyDescent="0.2">
      <c r="A1764" s="80" t="s">
        <v>2949</v>
      </c>
      <c r="B1764" s="80" t="s">
        <v>256</v>
      </c>
      <c r="C1764" s="80" t="s">
        <v>1155</v>
      </c>
    </row>
    <row r="1765" spans="1:3" x14ac:dyDescent="0.2">
      <c r="A1765" s="80" t="s">
        <v>2950</v>
      </c>
      <c r="B1765" s="80" t="s">
        <v>1128</v>
      </c>
      <c r="C1765" s="80" t="s">
        <v>1110</v>
      </c>
    </row>
    <row r="1766" spans="1:3" x14ac:dyDescent="0.2">
      <c r="A1766" s="80" t="s">
        <v>2951</v>
      </c>
      <c r="B1766" s="80" t="s">
        <v>1153</v>
      </c>
      <c r="C1766" s="80" t="s">
        <v>1110</v>
      </c>
    </row>
    <row r="1767" spans="1:3" x14ac:dyDescent="0.2">
      <c r="A1767" s="80" t="s">
        <v>2952</v>
      </c>
      <c r="B1767" s="80" t="s">
        <v>1223</v>
      </c>
      <c r="C1767" s="80" t="s">
        <v>1110</v>
      </c>
    </row>
    <row r="1768" spans="1:3" x14ac:dyDescent="0.2">
      <c r="A1768" s="80" t="s">
        <v>2953</v>
      </c>
      <c r="B1768" s="80" t="s">
        <v>1680</v>
      </c>
      <c r="C1768" s="80" t="s">
        <v>1110</v>
      </c>
    </row>
    <row r="1769" spans="1:3" x14ac:dyDescent="0.2">
      <c r="A1769" s="80" t="s">
        <v>2954</v>
      </c>
      <c r="B1769" s="80" t="s">
        <v>1130</v>
      </c>
      <c r="C1769" s="80" t="s">
        <v>1113</v>
      </c>
    </row>
    <row r="1770" spans="1:3" x14ac:dyDescent="0.2">
      <c r="A1770" s="80" t="s">
        <v>2955</v>
      </c>
      <c r="B1770" s="80" t="s">
        <v>1162</v>
      </c>
      <c r="C1770" s="80" t="s">
        <v>1110</v>
      </c>
    </row>
    <row r="1771" spans="1:3" x14ac:dyDescent="0.2">
      <c r="A1771" s="80" t="s">
        <v>2956</v>
      </c>
      <c r="B1771" s="80" t="s">
        <v>1145</v>
      </c>
      <c r="C1771" s="80" t="s">
        <v>1110</v>
      </c>
    </row>
    <row r="1772" spans="1:3" x14ac:dyDescent="0.2">
      <c r="A1772" s="80" t="s">
        <v>2957</v>
      </c>
      <c r="B1772" s="80" t="s">
        <v>1338</v>
      </c>
      <c r="C1772" s="80" t="s">
        <v>1155</v>
      </c>
    </row>
    <row r="1773" spans="1:3" x14ac:dyDescent="0.2">
      <c r="A1773" s="80" t="s">
        <v>2958</v>
      </c>
      <c r="B1773" s="80" t="s">
        <v>1176</v>
      </c>
      <c r="C1773" s="80" t="s">
        <v>1155</v>
      </c>
    </row>
    <row r="1774" spans="1:3" x14ac:dyDescent="0.2">
      <c r="A1774" s="80" t="s">
        <v>2959</v>
      </c>
      <c r="B1774" s="80" t="s">
        <v>1176</v>
      </c>
      <c r="C1774" s="80" t="s">
        <v>1113</v>
      </c>
    </row>
    <row r="1775" spans="1:3" x14ac:dyDescent="0.2">
      <c r="A1775" s="80" t="s">
        <v>2960</v>
      </c>
      <c r="B1775" s="80" t="s">
        <v>1135</v>
      </c>
      <c r="C1775" s="80" t="s">
        <v>1110</v>
      </c>
    </row>
    <row r="1776" spans="1:3" x14ac:dyDescent="0.2">
      <c r="A1776" s="80" t="s">
        <v>2961</v>
      </c>
      <c r="B1776" s="80" t="s">
        <v>256</v>
      </c>
      <c r="C1776" s="80" t="s">
        <v>1110</v>
      </c>
    </row>
    <row r="1777" spans="1:3" x14ac:dyDescent="0.2">
      <c r="A1777" s="80" t="s">
        <v>2962</v>
      </c>
      <c r="B1777" s="80" t="s">
        <v>251</v>
      </c>
      <c r="C1777" s="80" t="s">
        <v>1155</v>
      </c>
    </row>
    <row r="1778" spans="1:3" x14ac:dyDescent="0.2">
      <c r="A1778" s="80" t="s">
        <v>2963</v>
      </c>
      <c r="B1778" s="80" t="s">
        <v>1223</v>
      </c>
      <c r="C1778" s="80" t="s">
        <v>1155</v>
      </c>
    </row>
    <row r="1779" spans="1:3" ht="15" x14ac:dyDescent="0.25">
      <c r="A1779" s="82" t="s">
        <v>2964</v>
      </c>
      <c r="B1779" s="80" t="s">
        <v>2965</v>
      </c>
      <c r="C1779" s="80" t="s">
        <v>1113</v>
      </c>
    </row>
    <row r="1780" spans="1:3" x14ac:dyDescent="0.2">
      <c r="A1780" s="80" t="s">
        <v>2966</v>
      </c>
      <c r="B1780" s="80" t="s">
        <v>1128</v>
      </c>
      <c r="C1780" s="80" t="s">
        <v>1110</v>
      </c>
    </row>
    <row r="1781" spans="1:3" x14ac:dyDescent="0.2">
      <c r="A1781" s="80" t="s">
        <v>2967</v>
      </c>
      <c r="B1781" s="80" t="s">
        <v>1164</v>
      </c>
      <c r="C1781" s="80" t="s">
        <v>1110</v>
      </c>
    </row>
    <row r="1782" spans="1:3" x14ac:dyDescent="0.2">
      <c r="A1782" s="80" t="s">
        <v>2968</v>
      </c>
      <c r="B1782" s="80" t="s">
        <v>1164</v>
      </c>
      <c r="C1782" s="80" t="s">
        <v>1155</v>
      </c>
    </row>
    <row r="1783" spans="1:3" x14ac:dyDescent="0.2">
      <c r="A1783" s="80" t="s">
        <v>2969</v>
      </c>
      <c r="B1783" s="80" t="s">
        <v>1164</v>
      </c>
      <c r="C1783" s="80" t="s">
        <v>1155</v>
      </c>
    </row>
    <row r="1784" spans="1:3" x14ac:dyDescent="0.2">
      <c r="A1784" s="80" t="s">
        <v>2970</v>
      </c>
      <c r="B1784" s="80" t="s">
        <v>1164</v>
      </c>
      <c r="C1784" s="80" t="s">
        <v>1113</v>
      </c>
    </row>
    <row r="1785" spans="1:3" x14ac:dyDescent="0.2">
      <c r="A1785" s="80" t="s">
        <v>2971</v>
      </c>
      <c r="B1785" s="80" t="s">
        <v>1164</v>
      </c>
      <c r="C1785" s="80" t="s">
        <v>1110</v>
      </c>
    </row>
    <row r="1786" spans="1:3" x14ac:dyDescent="0.2">
      <c r="A1786" s="80" t="s">
        <v>2972</v>
      </c>
      <c r="B1786" s="80" t="s">
        <v>1294</v>
      </c>
      <c r="C1786" s="80" t="s">
        <v>1110</v>
      </c>
    </row>
    <row r="1787" spans="1:3" x14ac:dyDescent="0.2">
      <c r="A1787" s="80" t="s">
        <v>2973</v>
      </c>
      <c r="B1787" s="80" t="s">
        <v>1130</v>
      </c>
      <c r="C1787" s="80" t="s">
        <v>1110</v>
      </c>
    </row>
    <row r="1788" spans="1:3" x14ac:dyDescent="0.2">
      <c r="A1788" s="80" t="s">
        <v>2974</v>
      </c>
      <c r="B1788" s="80" t="s">
        <v>1335</v>
      </c>
      <c r="C1788" s="80" t="s">
        <v>1110</v>
      </c>
    </row>
    <row r="1789" spans="1:3" x14ac:dyDescent="0.2">
      <c r="A1789" s="80" t="s">
        <v>2975</v>
      </c>
      <c r="B1789" s="80" t="s">
        <v>1503</v>
      </c>
      <c r="C1789" s="80" t="s">
        <v>1155</v>
      </c>
    </row>
    <row r="1790" spans="1:3" x14ac:dyDescent="0.2">
      <c r="A1790" s="80" t="s">
        <v>2976</v>
      </c>
      <c r="B1790" s="80" t="s">
        <v>1120</v>
      </c>
      <c r="C1790" s="80" t="s">
        <v>1155</v>
      </c>
    </row>
    <row r="1791" spans="1:3" x14ac:dyDescent="0.2">
      <c r="A1791" s="80" t="s">
        <v>2977</v>
      </c>
      <c r="B1791" s="80" t="s">
        <v>1132</v>
      </c>
      <c r="C1791" s="80" t="s">
        <v>1113</v>
      </c>
    </row>
    <row r="1792" spans="1:3" x14ac:dyDescent="0.2">
      <c r="A1792" s="80" t="s">
        <v>2978</v>
      </c>
      <c r="B1792" s="80" t="s">
        <v>1382</v>
      </c>
      <c r="C1792" s="80" t="s">
        <v>1110</v>
      </c>
    </row>
    <row r="1793" spans="1:3" x14ac:dyDescent="0.2">
      <c r="A1793" s="80" t="s">
        <v>2979</v>
      </c>
      <c r="B1793" s="80" t="s">
        <v>1242</v>
      </c>
      <c r="C1793" s="80" t="s">
        <v>1155</v>
      </c>
    </row>
    <row r="1794" spans="1:3" x14ac:dyDescent="0.2">
      <c r="A1794" s="80" t="s">
        <v>2980</v>
      </c>
      <c r="B1794" s="80" t="s">
        <v>1126</v>
      </c>
      <c r="C1794" s="80" t="s">
        <v>1110</v>
      </c>
    </row>
    <row r="1795" spans="1:3" x14ac:dyDescent="0.2">
      <c r="A1795" s="80" t="s">
        <v>2981</v>
      </c>
      <c r="B1795" s="80" t="s">
        <v>256</v>
      </c>
      <c r="C1795" s="80" t="s">
        <v>1155</v>
      </c>
    </row>
    <row r="1796" spans="1:3" x14ac:dyDescent="0.2">
      <c r="A1796" s="80" t="s">
        <v>2982</v>
      </c>
      <c r="B1796" s="80" t="s">
        <v>1116</v>
      </c>
      <c r="C1796" s="80" t="s">
        <v>1155</v>
      </c>
    </row>
    <row r="1797" spans="1:3" x14ac:dyDescent="0.2">
      <c r="A1797" s="80" t="s">
        <v>2983</v>
      </c>
      <c r="B1797" s="80" t="s">
        <v>1338</v>
      </c>
      <c r="C1797" s="80" t="s">
        <v>1155</v>
      </c>
    </row>
    <row r="1798" spans="1:3" x14ac:dyDescent="0.2">
      <c r="A1798" s="80" t="s">
        <v>2984</v>
      </c>
      <c r="B1798" s="80" t="s">
        <v>251</v>
      </c>
      <c r="C1798" s="80" t="s">
        <v>1155</v>
      </c>
    </row>
    <row r="1799" spans="1:3" x14ac:dyDescent="0.2">
      <c r="A1799" s="80" t="s">
        <v>2985</v>
      </c>
      <c r="B1799" s="80" t="s">
        <v>251</v>
      </c>
      <c r="C1799" s="80" t="s">
        <v>1155</v>
      </c>
    </row>
    <row r="1800" spans="1:3" x14ac:dyDescent="0.2">
      <c r="A1800" s="80" t="s">
        <v>2986</v>
      </c>
      <c r="B1800" s="80" t="s">
        <v>251</v>
      </c>
      <c r="C1800" s="80" t="s">
        <v>1155</v>
      </c>
    </row>
    <row r="1801" spans="1:3" x14ac:dyDescent="0.2">
      <c r="A1801" s="80" t="s">
        <v>2987</v>
      </c>
      <c r="B1801" s="80" t="s">
        <v>1135</v>
      </c>
      <c r="C1801" s="80" t="s">
        <v>1110</v>
      </c>
    </row>
    <row r="1802" spans="1:3" x14ac:dyDescent="0.2">
      <c r="A1802" s="80" t="s">
        <v>2988</v>
      </c>
      <c r="B1802" s="80" t="s">
        <v>251</v>
      </c>
      <c r="C1802" s="80" t="s">
        <v>1110</v>
      </c>
    </row>
    <row r="1803" spans="1:3" x14ac:dyDescent="0.2">
      <c r="A1803" s="80" t="s">
        <v>2989</v>
      </c>
      <c r="B1803" s="80" t="s">
        <v>251</v>
      </c>
      <c r="C1803" s="80" t="s">
        <v>1113</v>
      </c>
    </row>
    <row r="1804" spans="1:3" x14ac:dyDescent="0.2">
      <c r="A1804" s="80" t="s">
        <v>2990</v>
      </c>
      <c r="B1804" s="80" t="s">
        <v>1145</v>
      </c>
      <c r="C1804" s="80" t="s">
        <v>238</v>
      </c>
    </row>
    <row r="1805" spans="1:3" x14ac:dyDescent="0.2">
      <c r="A1805" s="80" t="s">
        <v>2991</v>
      </c>
      <c r="B1805" s="80" t="s">
        <v>1139</v>
      </c>
      <c r="C1805" s="80" t="s">
        <v>1113</v>
      </c>
    </row>
    <row r="1806" spans="1:3" x14ac:dyDescent="0.2">
      <c r="A1806" s="80" t="s">
        <v>2992</v>
      </c>
      <c r="B1806" s="80" t="s">
        <v>1503</v>
      </c>
      <c r="C1806" s="80" t="s">
        <v>1110</v>
      </c>
    </row>
    <row r="1807" spans="1:3" x14ac:dyDescent="0.2">
      <c r="A1807" s="80" t="s">
        <v>2993</v>
      </c>
      <c r="B1807" s="80" t="s">
        <v>1338</v>
      </c>
      <c r="C1807" s="80" t="s">
        <v>1110</v>
      </c>
    </row>
    <row r="1808" spans="1:3" x14ac:dyDescent="0.2">
      <c r="A1808" s="80" t="s">
        <v>2994</v>
      </c>
      <c r="B1808" s="80" t="s">
        <v>1294</v>
      </c>
      <c r="C1808" s="80" t="s">
        <v>1110</v>
      </c>
    </row>
    <row r="1809" spans="1:3" x14ac:dyDescent="0.2">
      <c r="A1809" s="80" t="s">
        <v>2995</v>
      </c>
      <c r="B1809" s="80" t="s">
        <v>1145</v>
      </c>
      <c r="C1809" s="80" t="s">
        <v>1113</v>
      </c>
    </row>
    <row r="1810" spans="1:3" x14ac:dyDescent="0.2">
      <c r="A1810" s="80" t="s">
        <v>2996</v>
      </c>
      <c r="B1810" s="80" t="s">
        <v>1145</v>
      </c>
      <c r="C1810" s="80" t="s">
        <v>1110</v>
      </c>
    </row>
    <row r="1811" spans="1:3" x14ac:dyDescent="0.2">
      <c r="A1811" s="80" t="s">
        <v>2997</v>
      </c>
      <c r="B1811" s="80" t="s">
        <v>256</v>
      </c>
      <c r="C1811" s="80" t="s">
        <v>1113</v>
      </c>
    </row>
    <row r="1812" spans="1:3" x14ac:dyDescent="0.2">
      <c r="A1812" s="80" t="s">
        <v>2998</v>
      </c>
      <c r="B1812" s="80" t="s">
        <v>1124</v>
      </c>
      <c r="C1812" s="80" t="s">
        <v>1155</v>
      </c>
    </row>
    <row r="1813" spans="1:3" x14ac:dyDescent="0.2">
      <c r="A1813" s="80" t="s">
        <v>2999</v>
      </c>
      <c r="B1813" s="80" t="s">
        <v>1503</v>
      </c>
      <c r="C1813" s="80" t="s">
        <v>1155</v>
      </c>
    </row>
    <row r="1814" spans="1:3" x14ac:dyDescent="0.2">
      <c r="A1814" s="80" t="s">
        <v>3000</v>
      </c>
      <c r="B1814" s="80" t="s">
        <v>1480</v>
      </c>
      <c r="C1814" s="80" t="s">
        <v>1155</v>
      </c>
    </row>
    <row r="1815" spans="1:3" x14ac:dyDescent="0.2">
      <c r="A1815" s="80" t="s">
        <v>3001</v>
      </c>
      <c r="B1815" s="80" t="s">
        <v>1173</v>
      </c>
      <c r="C1815" s="80" t="s">
        <v>1113</v>
      </c>
    </row>
    <row r="1816" spans="1:3" x14ac:dyDescent="0.2">
      <c r="A1816" s="80" t="s">
        <v>3002</v>
      </c>
      <c r="B1816" s="80" t="s">
        <v>1164</v>
      </c>
      <c r="C1816" s="80" t="s">
        <v>1155</v>
      </c>
    </row>
    <row r="1817" spans="1:3" x14ac:dyDescent="0.2">
      <c r="A1817" s="80" t="s">
        <v>3003</v>
      </c>
      <c r="B1817" s="80" t="s">
        <v>1137</v>
      </c>
      <c r="C1817" s="80" t="s">
        <v>1155</v>
      </c>
    </row>
    <row r="1818" spans="1:3" x14ac:dyDescent="0.2">
      <c r="A1818" s="80" t="s">
        <v>3004</v>
      </c>
      <c r="B1818" s="80" t="s">
        <v>1137</v>
      </c>
      <c r="C1818" s="80" t="s">
        <v>1110</v>
      </c>
    </row>
    <row r="1819" spans="1:3" x14ac:dyDescent="0.2">
      <c r="A1819" s="80" t="s">
        <v>3005</v>
      </c>
      <c r="B1819" s="80" t="s">
        <v>1137</v>
      </c>
      <c r="C1819" s="80" t="s">
        <v>1113</v>
      </c>
    </row>
    <row r="1820" spans="1:3" x14ac:dyDescent="0.2">
      <c r="A1820" s="80" t="s">
        <v>3006</v>
      </c>
      <c r="B1820" s="80" t="s">
        <v>1153</v>
      </c>
      <c r="C1820" s="80" t="s">
        <v>1155</v>
      </c>
    </row>
    <row r="1821" spans="1:3" x14ac:dyDescent="0.2">
      <c r="A1821" s="80" t="s">
        <v>3007</v>
      </c>
      <c r="B1821" s="80" t="s">
        <v>2042</v>
      </c>
      <c r="C1821" s="80" t="s">
        <v>1113</v>
      </c>
    </row>
    <row r="1822" spans="1:3" x14ac:dyDescent="0.2">
      <c r="A1822" s="80" t="s">
        <v>3008</v>
      </c>
      <c r="B1822" s="80" t="s">
        <v>1680</v>
      </c>
      <c r="C1822" s="80" t="s">
        <v>1110</v>
      </c>
    </row>
    <row r="1823" spans="1:3" x14ac:dyDescent="0.2">
      <c r="A1823" s="80" t="s">
        <v>3009</v>
      </c>
      <c r="B1823" s="80" t="s">
        <v>1153</v>
      </c>
      <c r="C1823" s="80" t="s">
        <v>238</v>
      </c>
    </row>
    <row r="1824" spans="1:3" x14ac:dyDescent="0.2">
      <c r="A1824" s="80" t="s">
        <v>3010</v>
      </c>
      <c r="B1824" s="80" t="s">
        <v>1153</v>
      </c>
      <c r="C1824" s="80" t="s">
        <v>1155</v>
      </c>
    </row>
    <row r="1825" spans="1:3" x14ac:dyDescent="0.2">
      <c r="A1825" s="80" t="s">
        <v>3011</v>
      </c>
      <c r="B1825" s="80" t="s">
        <v>1427</v>
      </c>
      <c r="C1825" s="80" t="s">
        <v>1113</v>
      </c>
    </row>
    <row r="1826" spans="1:3" x14ac:dyDescent="0.2">
      <c r="A1826" s="80" t="s">
        <v>3012</v>
      </c>
      <c r="B1826" s="80" t="s">
        <v>251</v>
      </c>
      <c r="C1826" s="80" t="s">
        <v>1155</v>
      </c>
    </row>
    <row r="1827" spans="1:3" x14ac:dyDescent="0.2">
      <c r="A1827" s="80" t="s">
        <v>3013</v>
      </c>
      <c r="B1827" s="80" t="s">
        <v>256</v>
      </c>
      <c r="C1827" s="80" t="s">
        <v>1155</v>
      </c>
    </row>
    <row r="1828" spans="1:3" x14ac:dyDescent="0.2">
      <c r="A1828" s="80" t="s">
        <v>3014</v>
      </c>
      <c r="B1828" s="80" t="s">
        <v>1164</v>
      </c>
      <c r="C1828" s="80" t="s">
        <v>1155</v>
      </c>
    </row>
    <row r="1829" spans="1:3" x14ac:dyDescent="0.2">
      <c r="A1829" s="80" t="s">
        <v>3015</v>
      </c>
      <c r="B1829" s="80" t="s">
        <v>1132</v>
      </c>
      <c r="C1829" s="80" t="s">
        <v>238</v>
      </c>
    </row>
    <row r="1830" spans="1:3" x14ac:dyDescent="0.2">
      <c r="A1830" s="80" t="s">
        <v>3016</v>
      </c>
      <c r="B1830" s="80" t="s">
        <v>1226</v>
      </c>
      <c r="C1830" s="80" t="s">
        <v>1110</v>
      </c>
    </row>
    <row r="1831" spans="1:3" x14ac:dyDescent="0.2">
      <c r="A1831" s="80" t="s">
        <v>3017</v>
      </c>
      <c r="B1831" s="80" t="s">
        <v>1374</v>
      </c>
      <c r="C1831" s="80" t="s">
        <v>1110</v>
      </c>
    </row>
    <row r="1832" spans="1:3" x14ac:dyDescent="0.2">
      <c r="A1832" s="80" t="s">
        <v>3018</v>
      </c>
      <c r="B1832" s="80" t="s">
        <v>1374</v>
      </c>
      <c r="C1832" s="80" t="s">
        <v>1113</v>
      </c>
    </row>
    <row r="1833" spans="1:3" x14ac:dyDescent="0.2">
      <c r="A1833" s="80" t="s">
        <v>3019</v>
      </c>
      <c r="B1833" s="80" t="s">
        <v>1226</v>
      </c>
      <c r="C1833" s="80" t="s">
        <v>238</v>
      </c>
    </row>
    <row r="1834" spans="1:3" x14ac:dyDescent="0.2">
      <c r="A1834" s="80" t="s">
        <v>3020</v>
      </c>
      <c r="B1834" s="80" t="s">
        <v>256</v>
      </c>
      <c r="C1834" s="80" t="s">
        <v>1155</v>
      </c>
    </row>
    <row r="1835" spans="1:3" x14ac:dyDescent="0.2">
      <c r="A1835" s="80" t="s">
        <v>3021</v>
      </c>
      <c r="B1835" s="80" t="s">
        <v>1158</v>
      </c>
      <c r="C1835" s="80" t="s">
        <v>1155</v>
      </c>
    </row>
    <row r="1836" spans="1:3" x14ac:dyDescent="0.2">
      <c r="A1836" s="80" t="s">
        <v>3022</v>
      </c>
      <c r="B1836" s="80" t="s">
        <v>1158</v>
      </c>
      <c r="C1836" s="80" t="s">
        <v>1113</v>
      </c>
    </row>
    <row r="1837" spans="1:3" x14ac:dyDescent="0.2">
      <c r="A1837" s="80" t="s">
        <v>3023</v>
      </c>
      <c r="B1837" s="80" t="s">
        <v>1158</v>
      </c>
      <c r="C1837" s="80" t="s">
        <v>1110</v>
      </c>
    </row>
    <row r="1838" spans="1:3" x14ac:dyDescent="0.2">
      <c r="A1838" s="80" t="s">
        <v>3024</v>
      </c>
      <c r="B1838" s="80" t="s">
        <v>1164</v>
      </c>
      <c r="C1838" s="80" t="s">
        <v>1155</v>
      </c>
    </row>
    <row r="1839" spans="1:3" x14ac:dyDescent="0.2">
      <c r="A1839" s="80" t="s">
        <v>3025</v>
      </c>
      <c r="B1839" s="80" t="s">
        <v>1164</v>
      </c>
      <c r="C1839" s="80" t="s">
        <v>1113</v>
      </c>
    </row>
    <row r="1840" spans="1:3" x14ac:dyDescent="0.2">
      <c r="A1840" s="80" t="s">
        <v>3026</v>
      </c>
      <c r="B1840" s="80" t="s">
        <v>1294</v>
      </c>
      <c r="C1840" s="80" t="s">
        <v>1110</v>
      </c>
    </row>
    <row r="1841" spans="1:3" x14ac:dyDescent="0.2">
      <c r="A1841" s="80" t="s">
        <v>3027</v>
      </c>
      <c r="B1841" s="80" t="s">
        <v>1335</v>
      </c>
      <c r="C1841" s="80" t="s">
        <v>1110</v>
      </c>
    </row>
    <row r="1842" spans="1:3" x14ac:dyDescent="0.2">
      <c r="A1842" s="80" t="s">
        <v>3028</v>
      </c>
      <c r="B1842" s="80" t="s">
        <v>1226</v>
      </c>
      <c r="C1842" s="80" t="s">
        <v>1110</v>
      </c>
    </row>
    <row r="1843" spans="1:3" x14ac:dyDescent="0.2">
      <c r="A1843" s="80" t="s">
        <v>3029</v>
      </c>
      <c r="B1843" s="80" t="s">
        <v>251</v>
      </c>
      <c r="C1843" s="80" t="s">
        <v>1110</v>
      </c>
    </row>
    <row r="1844" spans="1:3" x14ac:dyDescent="0.2">
      <c r="A1844" s="80" t="s">
        <v>3030</v>
      </c>
      <c r="B1844" s="80" t="s">
        <v>1116</v>
      </c>
      <c r="C1844" s="80" t="s">
        <v>1113</v>
      </c>
    </row>
    <row r="1845" spans="1:3" x14ac:dyDescent="0.2">
      <c r="A1845" s="80" t="s">
        <v>3031</v>
      </c>
      <c r="B1845" s="80" t="s">
        <v>1145</v>
      </c>
      <c r="C1845" s="80" t="s">
        <v>1113</v>
      </c>
    </row>
    <row r="1846" spans="1:3" x14ac:dyDescent="0.2">
      <c r="A1846" s="80" t="s">
        <v>3032</v>
      </c>
      <c r="B1846" s="80" t="s">
        <v>1145</v>
      </c>
      <c r="C1846" s="80" t="s">
        <v>1110</v>
      </c>
    </row>
    <row r="1847" spans="1:3" x14ac:dyDescent="0.2">
      <c r="A1847" s="80" t="s">
        <v>3033</v>
      </c>
      <c r="B1847" s="80" t="s">
        <v>1130</v>
      </c>
      <c r="C1847" s="80" t="s">
        <v>1110</v>
      </c>
    </row>
    <row r="1848" spans="1:3" x14ac:dyDescent="0.2">
      <c r="A1848" s="80" t="s">
        <v>3034</v>
      </c>
      <c r="B1848" s="80" t="s">
        <v>1171</v>
      </c>
      <c r="C1848" s="80" t="s">
        <v>1110</v>
      </c>
    </row>
    <row r="1849" spans="1:3" x14ac:dyDescent="0.2">
      <c r="A1849" s="80" t="s">
        <v>3035</v>
      </c>
      <c r="B1849" s="80" t="s">
        <v>1139</v>
      </c>
      <c r="C1849" s="80" t="s">
        <v>1110</v>
      </c>
    </row>
    <row r="1850" spans="1:3" x14ac:dyDescent="0.2">
      <c r="A1850" s="80" t="s">
        <v>3036</v>
      </c>
      <c r="B1850" s="80" t="s">
        <v>1128</v>
      </c>
      <c r="C1850" s="80" t="s">
        <v>1110</v>
      </c>
    </row>
    <row r="1851" spans="1:3" x14ac:dyDescent="0.2">
      <c r="A1851" s="80" t="s">
        <v>3037</v>
      </c>
      <c r="B1851" s="80" t="s">
        <v>1374</v>
      </c>
      <c r="C1851" s="80" t="s">
        <v>238</v>
      </c>
    </row>
    <row r="1852" spans="1:3" x14ac:dyDescent="0.2">
      <c r="A1852" s="80" t="s">
        <v>3038</v>
      </c>
      <c r="B1852" s="80" t="s">
        <v>1145</v>
      </c>
      <c r="C1852" s="80" t="s">
        <v>1110</v>
      </c>
    </row>
    <row r="1853" spans="1:3" x14ac:dyDescent="0.2">
      <c r="A1853" s="80" t="s">
        <v>3039</v>
      </c>
      <c r="B1853" s="80" t="s">
        <v>1164</v>
      </c>
      <c r="C1853" s="80" t="s">
        <v>1155</v>
      </c>
    </row>
    <row r="1854" spans="1:3" x14ac:dyDescent="0.2">
      <c r="A1854" s="80" t="s">
        <v>3040</v>
      </c>
      <c r="B1854" s="80" t="s">
        <v>1164</v>
      </c>
      <c r="C1854" s="80" t="s">
        <v>1155</v>
      </c>
    </row>
    <row r="1855" spans="1:3" x14ac:dyDescent="0.2">
      <c r="A1855" s="80" t="s">
        <v>3041</v>
      </c>
      <c r="B1855" s="80" t="s">
        <v>1164</v>
      </c>
      <c r="C1855" s="80" t="s">
        <v>1110</v>
      </c>
    </row>
    <row r="1856" spans="1:3" x14ac:dyDescent="0.2">
      <c r="A1856" s="80" t="s">
        <v>3042</v>
      </c>
      <c r="B1856" s="80" t="s">
        <v>1158</v>
      </c>
      <c r="C1856" s="80" t="s">
        <v>1113</v>
      </c>
    </row>
    <row r="1857" spans="1:3" x14ac:dyDescent="0.2">
      <c r="A1857" s="80" t="s">
        <v>3043</v>
      </c>
      <c r="B1857" s="80" t="s">
        <v>1158</v>
      </c>
      <c r="C1857" s="80" t="s">
        <v>1110</v>
      </c>
    </row>
    <row r="1858" spans="1:3" x14ac:dyDescent="0.2">
      <c r="A1858" s="80" t="s">
        <v>3044</v>
      </c>
      <c r="B1858" s="80" t="s">
        <v>1196</v>
      </c>
      <c r="C1858" s="80" t="s">
        <v>1110</v>
      </c>
    </row>
    <row r="1859" spans="1:3" x14ac:dyDescent="0.2">
      <c r="A1859" s="80" t="s">
        <v>3045</v>
      </c>
      <c r="B1859" s="80" t="s">
        <v>1135</v>
      </c>
      <c r="C1859" s="80" t="s">
        <v>1110</v>
      </c>
    </row>
    <row r="1860" spans="1:3" x14ac:dyDescent="0.2">
      <c r="A1860" s="80" t="s">
        <v>3046</v>
      </c>
      <c r="B1860" s="80" t="s">
        <v>1130</v>
      </c>
      <c r="C1860" s="80" t="s">
        <v>1110</v>
      </c>
    </row>
    <row r="1861" spans="1:3" x14ac:dyDescent="0.2">
      <c r="A1861" s="80" t="s">
        <v>3047</v>
      </c>
      <c r="B1861" s="80" t="s">
        <v>256</v>
      </c>
      <c r="C1861" s="80" t="s">
        <v>1110</v>
      </c>
    </row>
    <row r="1862" spans="1:3" x14ac:dyDescent="0.2">
      <c r="A1862" s="80" t="s">
        <v>3048</v>
      </c>
      <c r="B1862" s="80" t="s">
        <v>1118</v>
      </c>
      <c r="C1862" s="80" t="s">
        <v>1110</v>
      </c>
    </row>
    <row r="1863" spans="1:3" x14ac:dyDescent="0.2">
      <c r="A1863" s="80" t="s">
        <v>3049</v>
      </c>
      <c r="B1863" s="80" t="s">
        <v>1162</v>
      </c>
      <c r="C1863" s="80" t="s">
        <v>1110</v>
      </c>
    </row>
    <row r="1864" spans="1:3" x14ac:dyDescent="0.2">
      <c r="A1864" s="80" t="s">
        <v>3050</v>
      </c>
      <c r="B1864" s="80" t="s">
        <v>1223</v>
      </c>
      <c r="C1864" s="80" t="s">
        <v>1110</v>
      </c>
    </row>
    <row r="1865" spans="1:3" x14ac:dyDescent="0.2">
      <c r="A1865" s="80" t="s">
        <v>3051</v>
      </c>
      <c r="B1865" s="80" t="s">
        <v>1162</v>
      </c>
      <c r="C1865" s="80" t="s">
        <v>1110</v>
      </c>
    </row>
    <row r="1866" spans="1:3" x14ac:dyDescent="0.2">
      <c r="A1866" s="80" t="s">
        <v>3052</v>
      </c>
      <c r="B1866" s="80" t="s">
        <v>1162</v>
      </c>
      <c r="C1866" s="80" t="s">
        <v>1113</v>
      </c>
    </row>
    <row r="1867" spans="1:3" x14ac:dyDescent="0.2">
      <c r="A1867" s="80" t="s">
        <v>3053</v>
      </c>
      <c r="B1867" s="80" t="s">
        <v>1116</v>
      </c>
      <c r="C1867" s="80" t="s">
        <v>1110</v>
      </c>
    </row>
    <row r="1868" spans="1:3" x14ac:dyDescent="0.2">
      <c r="A1868" s="80" t="s">
        <v>3054</v>
      </c>
      <c r="B1868" s="80" t="s">
        <v>1164</v>
      </c>
      <c r="C1868" s="80" t="s">
        <v>1155</v>
      </c>
    </row>
    <row r="1869" spans="1:3" x14ac:dyDescent="0.2">
      <c r="A1869" s="80" t="s">
        <v>3055</v>
      </c>
      <c r="B1869" s="80" t="s">
        <v>1128</v>
      </c>
      <c r="C1869" s="80" t="s">
        <v>1110</v>
      </c>
    </row>
    <row r="1870" spans="1:3" x14ac:dyDescent="0.2">
      <c r="A1870" s="80" t="s">
        <v>3056</v>
      </c>
      <c r="B1870" s="80" t="s">
        <v>1116</v>
      </c>
      <c r="C1870" s="80" t="s">
        <v>1113</v>
      </c>
    </row>
    <row r="1871" spans="1:3" x14ac:dyDescent="0.2">
      <c r="A1871" s="80" t="s">
        <v>3057</v>
      </c>
      <c r="B1871" s="80" t="s">
        <v>1223</v>
      </c>
      <c r="C1871" s="80" t="s">
        <v>1110</v>
      </c>
    </row>
    <row r="1872" spans="1:3" x14ac:dyDescent="0.2">
      <c r="A1872" s="80" t="s">
        <v>3058</v>
      </c>
      <c r="B1872" s="80" t="s">
        <v>1480</v>
      </c>
      <c r="C1872" s="80" t="s">
        <v>1110</v>
      </c>
    </row>
    <row r="1873" spans="1:3" x14ac:dyDescent="0.2">
      <c r="A1873" s="80" t="s">
        <v>3059</v>
      </c>
      <c r="B1873" s="80" t="s">
        <v>1335</v>
      </c>
      <c r="C1873" s="80" t="s">
        <v>1113</v>
      </c>
    </row>
    <row r="1874" spans="1:3" x14ac:dyDescent="0.2">
      <c r="A1874" s="80" t="s">
        <v>3060</v>
      </c>
      <c r="B1874" s="80" t="s">
        <v>1294</v>
      </c>
      <c r="C1874" s="80" t="s">
        <v>1110</v>
      </c>
    </row>
    <row r="1875" spans="1:3" x14ac:dyDescent="0.2">
      <c r="A1875" s="80" t="s">
        <v>3061</v>
      </c>
      <c r="B1875" s="80" t="s">
        <v>1153</v>
      </c>
      <c r="C1875" s="80" t="s">
        <v>1110</v>
      </c>
    </row>
    <row r="1876" spans="1:3" ht="15" x14ac:dyDescent="0.25">
      <c r="A1876" s="82" t="s">
        <v>3062</v>
      </c>
      <c r="B1876" s="80" t="s">
        <v>1223</v>
      </c>
      <c r="C1876" s="80" t="s">
        <v>1113</v>
      </c>
    </row>
    <row r="1877" spans="1:3" x14ac:dyDescent="0.2">
      <c r="A1877" s="80" t="s">
        <v>3063</v>
      </c>
      <c r="B1877" s="80" t="s">
        <v>1176</v>
      </c>
      <c r="C1877" s="80" t="s">
        <v>1110</v>
      </c>
    </row>
    <row r="1878" spans="1:3" x14ac:dyDescent="0.2">
      <c r="A1878" s="80" t="s">
        <v>3064</v>
      </c>
      <c r="B1878" s="80" t="s">
        <v>1112</v>
      </c>
      <c r="C1878" s="80" t="s">
        <v>1113</v>
      </c>
    </row>
    <row r="1879" spans="1:3" x14ac:dyDescent="0.2">
      <c r="A1879" s="80" t="s">
        <v>3065</v>
      </c>
      <c r="B1879" s="80" t="s">
        <v>1162</v>
      </c>
      <c r="C1879" s="80" t="s">
        <v>1113</v>
      </c>
    </row>
    <row r="1880" spans="1:3" x14ac:dyDescent="0.2">
      <c r="A1880" s="80" t="s">
        <v>3066</v>
      </c>
      <c r="B1880" s="80" t="s">
        <v>1109</v>
      </c>
      <c r="C1880" s="80" t="s">
        <v>1155</v>
      </c>
    </row>
    <row r="1881" spans="1:3" x14ac:dyDescent="0.2">
      <c r="A1881" s="80" t="s">
        <v>3067</v>
      </c>
      <c r="B1881" s="80" t="s">
        <v>1145</v>
      </c>
      <c r="C1881" s="80" t="s">
        <v>1113</v>
      </c>
    </row>
    <row r="1882" spans="1:3" x14ac:dyDescent="0.2">
      <c r="A1882" s="80" t="s">
        <v>3068</v>
      </c>
      <c r="B1882" s="80" t="s">
        <v>1128</v>
      </c>
      <c r="C1882" s="80" t="s">
        <v>1155</v>
      </c>
    </row>
    <row r="1883" spans="1:3" x14ac:dyDescent="0.2">
      <c r="A1883" s="80" t="s">
        <v>3069</v>
      </c>
      <c r="B1883" s="80" t="s">
        <v>1171</v>
      </c>
      <c r="C1883" s="80" t="s">
        <v>1155</v>
      </c>
    </row>
    <row r="1884" spans="1:3" x14ac:dyDescent="0.2">
      <c r="A1884" s="80" t="s">
        <v>3070</v>
      </c>
      <c r="B1884" s="80" t="s">
        <v>1135</v>
      </c>
      <c r="C1884" s="80" t="s">
        <v>1113</v>
      </c>
    </row>
    <row r="1885" spans="1:3" x14ac:dyDescent="0.2">
      <c r="A1885" s="80" t="s">
        <v>3071</v>
      </c>
      <c r="B1885" s="80" t="s">
        <v>1112</v>
      </c>
      <c r="C1885" s="80" t="s">
        <v>1113</v>
      </c>
    </row>
    <row r="1886" spans="1:3" x14ac:dyDescent="0.2">
      <c r="A1886" s="80" t="s">
        <v>3072</v>
      </c>
      <c r="B1886" s="80" t="s">
        <v>1164</v>
      </c>
      <c r="C1886" s="80" t="s">
        <v>1155</v>
      </c>
    </row>
    <row r="1887" spans="1:3" x14ac:dyDescent="0.2">
      <c r="A1887" s="80" t="s">
        <v>3073</v>
      </c>
      <c r="B1887" s="80" t="s">
        <v>1176</v>
      </c>
      <c r="C1887" s="80" t="s">
        <v>1110</v>
      </c>
    </row>
    <row r="1888" spans="1:3" x14ac:dyDescent="0.2">
      <c r="A1888" s="80" t="s">
        <v>3074</v>
      </c>
      <c r="B1888" s="80" t="s">
        <v>1139</v>
      </c>
      <c r="C1888" s="80" t="s">
        <v>1113</v>
      </c>
    </row>
    <row r="1889" spans="1:3" x14ac:dyDescent="0.2">
      <c r="A1889" s="80" t="s">
        <v>3075</v>
      </c>
      <c r="B1889" s="80" t="s">
        <v>1223</v>
      </c>
      <c r="C1889" s="80" t="s">
        <v>1155</v>
      </c>
    </row>
    <row r="1890" spans="1:3" x14ac:dyDescent="0.2">
      <c r="A1890" s="80" t="s">
        <v>3076</v>
      </c>
      <c r="B1890" s="80" t="s">
        <v>1173</v>
      </c>
      <c r="C1890" s="80" t="s">
        <v>1110</v>
      </c>
    </row>
    <row r="1891" spans="1:3" x14ac:dyDescent="0.2">
      <c r="A1891" s="80" t="s">
        <v>3077</v>
      </c>
      <c r="B1891" s="80" t="s">
        <v>1164</v>
      </c>
      <c r="C1891" s="80" t="s">
        <v>1155</v>
      </c>
    </row>
    <row r="1892" spans="1:3" x14ac:dyDescent="0.2">
      <c r="A1892" s="80" t="s">
        <v>3078</v>
      </c>
      <c r="B1892" s="80" t="s">
        <v>1173</v>
      </c>
      <c r="C1892" s="80" t="s">
        <v>1110</v>
      </c>
    </row>
    <row r="1893" spans="1:3" x14ac:dyDescent="0.2">
      <c r="A1893" s="80" t="s">
        <v>3079</v>
      </c>
      <c r="B1893" s="80" t="s">
        <v>1145</v>
      </c>
      <c r="C1893" s="80" t="s">
        <v>1113</v>
      </c>
    </row>
    <row r="1894" spans="1:3" x14ac:dyDescent="0.2">
      <c r="A1894" s="80" t="s">
        <v>3080</v>
      </c>
      <c r="B1894" s="80" t="s">
        <v>1145</v>
      </c>
      <c r="C1894" s="80" t="s">
        <v>1110</v>
      </c>
    </row>
    <row r="1895" spans="1:3" x14ac:dyDescent="0.2">
      <c r="A1895" s="80" t="s">
        <v>3081</v>
      </c>
      <c r="B1895" s="80" t="s">
        <v>1135</v>
      </c>
      <c r="C1895" s="80" t="s">
        <v>1110</v>
      </c>
    </row>
    <row r="1896" spans="1:3" x14ac:dyDescent="0.2">
      <c r="A1896" s="80" t="s">
        <v>3082</v>
      </c>
      <c r="B1896" s="80" t="s">
        <v>1124</v>
      </c>
      <c r="C1896" s="80" t="s">
        <v>1113</v>
      </c>
    </row>
    <row r="1897" spans="1:3" x14ac:dyDescent="0.2">
      <c r="A1897" s="80" t="s">
        <v>3083</v>
      </c>
      <c r="B1897" s="80" t="s">
        <v>1124</v>
      </c>
      <c r="C1897" s="80" t="s">
        <v>1110</v>
      </c>
    </row>
    <row r="1898" spans="1:3" x14ac:dyDescent="0.2">
      <c r="A1898" s="80" t="s">
        <v>3084</v>
      </c>
      <c r="B1898" s="80" t="s">
        <v>3085</v>
      </c>
      <c r="C1898" s="80" t="s">
        <v>1113</v>
      </c>
    </row>
    <row r="1899" spans="1:3" x14ac:dyDescent="0.2">
      <c r="A1899" s="80" t="s">
        <v>3086</v>
      </c>
      <c r="B1899" s="80" t="s">
        <v>256</v>
      </c>
      <c r="C1899" s="80" t="s">
        <v>1110</v>
      </c>
    </row>
    <row r="1900" spans="1:3" x14ac:dyDescent="0.2">
      <c r="A1900" s="80" t="s">
        <v>3087</v>
      </c>
      <c r="B1900" s="80" t="s">
        <v>256</v>
      </c>
      <c r="C1900" s="80" t="s">
        <v>1113</v>
      </c>
    </row>
    <row r="1901" spans="1:3" x14ac:dyDescent="0.2">
      <c r="A1901" s="80" t="s">
        <v>3088</v>
      </c>
      <c r="B1901" s="80" t="s">
        <v>1120</v>
      </c>
      <c r="C1901" s="80" t="s">
        <v>1155</v>
      </c>
    </row>
    <row r="1902" spans="1:3" x14ac:dyDescent="0.2">
      <c r="A1902" s="80" t="s">
        <v>3089</v>
      </c>
      <c r="B1902" s="80" t="s">
        <v>1164</v>
      </c>
      <c r="C1902" s="80" t="s">
        <v>1113</v>
      </c>
    </row>
    <row r="1903" spans="1:3" x14ac:dyDescent="0.2">
      <c r="A1903" s="80" t="s">
        <v>3090</v>
      </c>
      <c r="B1903" s="80" t="s">
        <v>1164</v>
      </c>
      <c r="C1903" s="80" t="s">
        <v>1110</v>
      </c>
    </row>
    <row r="1904" spans="1:3" x14ac:dyDescent="0.2">
      <c r="A1904" s="80" t="s">
        <v>3091</v>
      </c>
      <c r="B1904" s="80" t="s">
        <v>1128</v>
      </c>
      <c r="C1904" s="80" t="s">
        <v>1155</v>
      </c>
    </row>
    <row r="1905" spans="1:3" x14ac:dyDescent="0.2">
      <c r="A1905" s="80" t="s">
        <v>3092</v>
      </c>
      <c r="B1905" s="80" t="s">
        <v>251</v>
      </c>
      <c r="C1905" s="80" t="s">
        <v>1113</v>
      </c>
    </row>
    <row r="1906" spans="1:3" x14ac:dyDescent="0.2">
      <c r="A1906" s="80" t="s">
        <v>3093</v>
      </c>
      <c r="B1906" s="80" t="s">
        <v>1162</v>
      </c>
      <c r="C1906" s="80" t="s">
        <v>1110</v>
      </c>
    </row>
    <row r="1907" spans="1:3" x14ac:dyDescent="0.2">
      <c r="A1907" s="80" t="s">
        <v>3094</v>
      </c>
      <c r="B1907" s="80" t="s">
        <v>1382</v>
      </c>
      <c r="C1907" s="80" t="s">
        <v>1155</v>
      </c>
    </row>
    <row r="1908" spans="1:3" x14ac:dyDescent="0.2">
      <c r="A1908" s="80" t="s">
        <v>3095</v>
      </c>
      <c r="B1908" s="80" t="s">
        <v>1223</v>
      </c>
      <c r="C1908" s="80" t="s">
        <v>1110</v>
      </c>
    </row>
    <row r="1909" spans="1:3" ht="15" x14ac:dyDescent="0.25">
      <c r="A1909" s="82" t="s">
        <v>3096</v>
      </c>
      <c r="B1909" s="80" t="s">
        <v>1223</v>
      </c>
      <c r="C1909" s="80" t="s">
        <v>1113</v>
      </c>
    </row>
    <row r="1910" spans="1:3" x14ac:dyDescent="0.2">
      <c r="A1910" s="80" t="s">
        <v>3097</v>
      </c>
      <c r="B1910" s="80" t="s">
        <v>1171</v>
      </c>
      <c r="C1910" s="80" t="s">
        <v>1110</v>
      </c>
    </row>
    <row r="1911" spans="1:3" ht="15" x14ac:dyDescent="0.25">
      <c r="A1911" s="82" t="s">
        <v>3098</v>
      </c>
      <c r="B1911" s="80" t="s">
        <v>3099</v>
      </c>
      <c r="C1911" s="80" t="s">
        <v>1113</v>
      </c>
    </row>
    <row r="1912" spans="1:3" x14ac:dyDescent="0.2">
      <c r="A1912" s="80" t="s">
        <v>3100</v>
      </c>
      <c r="B1912" s="80" t="s">
        <v>1164</v>
      </c>
      <c r="C1912" s="80" t="s">
        <v>1155</v>
      </c>
    </row>
    <row r="1913" spans="1:3" x14ac:dyDescent="0.2">
      <c r="A1913" s="80" t="s">
        <v>3101</v>
      </c>
      <c r="B1913" s="80" t="s">
        <v>1603</v>
      </c>
      <c r="C1913" s="80" t="s">
        <v>1110</v>
      </c>
    </row>
    <row r="1914" spans="1:3" x14ac:dyDescent="0.2">
      <c r="A1914" s="80" t="s">
        <v>3102</v>
      </c>
      <c r="B1914" s="80" t="s">
        <v>1242</v>
      </c>
      <c r="C1914" s="80" t="s">
        <v>1110</v>
      </c>
    </row>
    <row r="1915" spans="1:3" x14ac:dyDescent="0.2">
      <c r="A1915" s="80" t="s">
        <v>3103</v>
      </c>
      <c r="B1915" s="80" t="s">
        <v>1238</v>
      </c>
      <c r="C1915" s="80" t="s">
        <v>238</v>
      </c>
    </row>
    <row r="1916" spans="1:3" x14ac:dyDescent="0.2">
      <c r="A1916" s="80" t="s">
        <v>3104</v>
      </c>
      <c r="B1916" s="80" t="s">
        <v>1132</v>
      </c>
      <c r="C1916" s="80" t="s">
        <v>1110</v>
      </c>
    </row>
    <row r="1917" spans="1:3" x14ac:dyDescent="0.2">
      <c r="A1917" s="80" t="s">
        <v>3105</v>
      </c>
      <c r="B1917" s="80" t="s">
        <v>1638</v>
      </c>
      <c r="C1917" s="80" t="s">
        <v>238</v>
      </c>
    </row>
    <row r="1918" spans="1:3" x14ac:dyDescent="0.2">
      <c r="A1918" s="80" t="s">
        <v>3106</v>
      </c>
      <c r="B1918" s="80" t="s">
        <v>1164</v>
      </c>
      <c r="C1918" s="80" t="s">
        <v>1110</v>
      </c>
    </row>
    <row r="1919" spans="1:3" x14ac:dyDescent="0.2">
      <c r="A1919" s="80" t="s">
        <v>3107</v>
      </c>
      <c r="B1919" s="80" t="s">
        <v>1338</v>
      </c>
      <c r="C1919" s="80" t="s">
        <v>1155</v>
      </c>
    </row>
    <row r="1920" spans="1:3" x14ac:dyDescent="0.2">
      <c r="A1920" s="80" t="s">
        <v>3108</v>
      </c>
      <c r="B1920" s="80" t="s">
        <v>1162</v>
      </c>
      <c r="C1920" s="80" t="s">
        <v>1113</v>
      </c>
    </row>
    <row r="1921" spans="1:3" x14ac:dyDescent="0.2">
      <c r="A1921" s="80" t="s">
        <v>3109</v>
      </c>
      <c r="B1921" s="80" t="s">
        <v>1503</v>
      </c>
      <c r="C1921" s="80" t="s">
        <v>1155</v>
      </c>
    </row>
    <row r="1922" spans="1:3" x14ac:dyDescent="0.2">
      <c r="A1922" s="80" t="s">
        <v>3110</v>
      </c>
      <c r="B1922" s="80" t="s">
        <v>1294</v>
      </c>
      <c r="C1922" s="80" t="s">
        <v>1155</v>
      </c>
    </row>
    <row r="1923" spans="1:3" x14ac:dyDescent="0.2">
      <c r="A1923" s="80" t="s">
        <v>3111</v>
      </c>
      <c r="B1923" s="80" t="s">
        <v>1984</v>
      </c>
      <c r="C1923" s="80" t="s">
        <v>1110</v>
      </c>
    </row>
    <row r="1924" spans="1:3" x14ac:dyDescent="0.2">
      <c r="A1924" s="80" t="s">
        <v>3112</v>
      </c>
      <c r="B1924" s="80" t="s">
        <v>1130</v>
      </c>
      <c r="C1924" s="80" t="s">
        <v>1113</v>
      </c>
    </row>
    <row r="1925" spans="1:3" x14ac:dyDescent="0.2">
      <c r="A1925" s="80" t="s">
        <v>3113</v>
      </c>
      <c r="B1925" s="80" t="s">
        <v>1382</v>
      </c>
      <c r="C1925" s="80" t="s">
        <v>238</v>
      </c>
    </row>
    <row r="1926" spans="1:3" x14ac:dyDescent="0.2">
      <c r="A1926" s="80" t="s">
        <v>3114</v>
      </c>
      <c r="B1926" s="80" t="s">
        <v>1162</v>
      </c>
      <c r="C1926" s="80" t="s">
        <v>1110</v>
      </c>
    </row>
    <row r="1927" spans="1:3" x14ac:dyDescent="0.2">
      <c r="A1927" s="80" t="s">
        <v>3115</v>
      </c>
      <c r="B1927" s="80" t="s">
        <v>1503</v>
      </c>
      <c r="C1927" s="80" t="s">
        <v>1155</v>
      </c>
    </row>
    <row r="1928" spans="1:3" x14ac:dyDescent="0.2">
      <c r="A1928" s="80" t="s">
        <v>3116</v>
      </c>
      <c r="B1928" s="80" t="s">
        <v>1503</v>
      </c>
      <c r="C1928" s="80" t="s">
        <v>1110</v>
      </c>
    </row>
    <row r="1929" spans="1:3" x14ac:dyDescent="0.2">
      <c r="A1929" s="80" t="s">
        <v>3117</v>
      </c>
      <c r="B1929" s="80" t="s">
        <v>1503</v>
      </c>
      <c r="C1929" s="80" t="s">
        <v>1113</v>
      </c>
    </row>
    <row r="1930" spans="1:3" x14ac:dyDescent="0.2">
      <c r="A1930" s="80" t="s">
        <v>3118</v>
      </c>
      <c r="B1930" s="80" t="s">
        <v>1294</v>
      </c>
      <c r="C1930" s="80" t="s">
        <v>238</v>
      </c>
    </row>
    <row r="1931" spans="1:3" x14ac:dyDescent="0.2">
      <c r="A1931" s="80" t="s">
        <v>3119</v>
      </c>
      <c r="B1931" s="80" t="s">
        <v>1503</v>
      </c>
      <c r="C1931" s="80" t="s">
        <v>1110</v>
      </c>
    </row>
    <row r="1932" spans="1:3" x14ac:dyDescent="0.2">
      <c r="A1932" s="80" t="s">
        <v>3120</v>
      </c>
      <c r="B1932" s="80" t="s">
        <v>1167</v>
      </c>
      <c r="C1932" s="80" t="s">
        <v>238</v>
      </c>
    </row>
    <row r="1933" spans="1:3" x14ac:dyDescent="0.2">
      <c r="A1933" s="80" t="s">
        <v>3121</v>
      </c>
      <c r="B1933" s="80" t="s">
        <v>1116</v>
      </c>
      <c r="C1933" s="80" t="s">
        <v>1155</v>
      </c>
    </row>
    <row r="1934" spans="1:3" x14ac:dyDescent="0.2">
      <c r="A1934" s="80" t="s">
        <v>3122</v>
      </c>
      <c r="B1934" s="80" t="s">
        <v>1116</v>
      </c>
      <c r="C1934" s="80" t="s">
        <v>1113</v>
      </c>
    </row>
    <row r="1935" spans="1:3" x14ac:dyDescent="0.2">
      <c r="A1935" s="80" t="s">
        <v>3123</v>
      </c>
      <c r="B1935" s="80" t="s">
        <v>1135</v>
      </c>
      <c r="C1935" s="80" t="s">
        <v>1113</v>
      </c>
    </row>
    <row r="1936" spans="1:3" x14ac:dyDescent="0.2">
      <c r="A1936" s="80" t="s">
        <v>3124</v>
      </c>
      <c r="B1936" s="80" t="s">
        <v>1171</v>
      </c>
      <c r="C1936" s="80" t="s">
        <v>1155</v>
      </c>
    </row>
    <row r="1937" spans="1:3" x14ac:dyDescent="0.2">
      <c r="A1937" s="80" t="s">
        <v>3125</v>
      </c>
      <c r="B1937" s="80" t="s">
        <v>1171</v>
      </c>
      <c r="C1937" s="80" t="s">
        <v>238</v>
      </c>
    </row>
    <row r="1938" spans="1:3" x14ac:dyDescent="0.2">
      <c r="A1938" s="80" t="s">
        <v>3126</v>
      </c>
      <c r="B1938" s="80" t="s">
        <v>1171</v>
      </c>
      <c r="C1938" s="80" t="s">
        <v>1110</v>
      </c>
    </row>
    <row r="1939" spans="1:3" x14ac:dyDescent="0.2">
      <c r="A1939" s="80" t="s">
        <v>3127</v>
      </c>
      <c r="B1939" s="80" t="s">
        <v>1171</v>
      </c>
      <c r="C1939" s="80" t="s">
        <v>1155</v>
      </c>
    </row>
    <row r="1940" spans="1:3" x14ac:dyDescent="0.2">
      <c r="A1940" s="80" t="s">
        <v>3128</v>
      </c>
      <c r="B1940" s="80" t="s">
        <v>3129</v>
      </c>
      <c r="C1940" s="80" t="s">
        <v>1113</v>
      </c>
    </row>
    <row r="1941" spans="1:3" x14ac:dyDescent="0.2">
      <c r="A1941" s="80" t="s">
        <v>3130</v>
      </c>
      <c r="B1941" s="80" t="s">
        <v>1294</v>
      </c>
      <c r="C1941" s="80" t="s">
        <v>1155</v>
      </c>
    </row>
    <row r="1942" spans="1:3" x14ac:dyDescent="0.2">
      <c r="A1942" s="80" t="s">
        <v>3131</v>
      </c>
      <c r="B1942" s="80" t="s">
        <v>1145</v>
      </c>
      <c r="C1942" s="80" t="s">
        <v>1110</v>
      </c>
    </row>
    <row r="1943" spans="1:3" x14ac:dyDescent="0.2">
      <c r="A1943" s="80" t="s">
        <v>3132</v>
      </c>
      <c r="B1943" s="80" t="s">
        <v>1109</v>
      </c>
      <c r="C1943" s="80" t="s">
        <v>1110</v>
      </c>
    </row>
    <row r="1944" spans="1:3" x14ac:dyDescent="0.2">
      <c r="A1944" s="80" t="s">
        <v>3133</v>
      </c>
      <c r="B1944" s="80" t="s">
        <v>1164</v>
      </c>
      <c r="C1944" s="80" t="s">
        <v>1155</v>
      </c>
    </row>
    <row r="1945" spans="1:3" x14ac:dyDescent="0.2">
      <c r="A1945" s="80" t="s">
        <v>3134</v>
      </c>
      <c r="B1945" s="80" t="s">
        <v>1118</v>
      </c>
      <c r="C1945" s="80" t="s">
        <v>1110</v>
      </c>
    </row>
    <row r="1946" spans="1:3" x14ac:dyDescent="0.2">
      <c r="A1946" s="80" t="s">
        <v>3135</v>
      </c>
      <c r="B1946" s="80" t="s">
        <v>1118</v>
      </c>
      <c r="C1946" s="80" t="s">
        <v>1155</v>
      </c>
    </row>
    <row r="1947" spans="1:3" x14ac:dyDescent="0.2">
      <c r="A1947" s="80" t="s">
        <v>3136</v>
      </c>
      <c r="B1947" s="80" t="s">
        <v>1338</v>
      </c>
      <c r="C1947" s="80" t="s">
        <v>1155</v>
      </c>
    </row>
    <row r="1948" spans="1:3" x14ac:dyDescent="0.2">
      <c r="A1948" s="80" t="s">
        <v>3137</v>
      </c>
      <c r="B1948" s="80" t="s">
        <v>1173</v>
      </c>
      <c r="C1948" s="80" t="s">
        <v>1110</v>
      </c>
    </row>
    <row r="1949" spans="1:3" x14ac:dyDescent="0.2">
      <c r="A1949" s="80" t="s">
        <v>3138</v>
      </c>
      <c r="B1949" s="80" t="s">
        <v>1226</v>
      </c>
      <c r="C1949" s="80" t="s">
        <v>1110</v>
      </c>
    </row>
    <row r="1950" spans="1:3" x14ac:dyDescent="0.2">
      <c r="A1950" s="80" t="s">
        <v>3139</v>
      </c>
      <c r="B1950" s="80" t="s">
        <v>1171</v>
      </c>
      <c r="C1950" s="80" t="s">
        <v>1110</v>
      </c>
    </row>
    <row r="1951" spans="1:3" x14ac:dyDescent="0.2">
      <c r="A1951" s="80" t="s">
        <v>3140</v>
      </c>
      <c r="B1951" s="80" t="s">
        <v>1145</v>
      </c>
      <c r="C1951" s="80" t="s">
        <v>1113</v>
      </c>
    </row>
    <row r="1952" spans="1:3" x14ac:dyDescent="0.2">
      <c r="A1952" s="80" t="s">
        <v>3141</v>
      </c>
      <c r="B1952" s="80" t="s">
        <v>1135</v>
      </c>
      <c r="C1952" s="80" t="s">
        <v>1110</v>
      </c>
    </row>
    <row r="1953" spans="1:3" x14ac:dyDescent="0.2">
      <c r="A1953" s="80" t="s">
        <v>3142</v>
      </c>
      <c r="B1953" s="80" t="s">
        <v>1118</v>
      </c>
      <c r="C1953" s="80" t="s">
        <v>1110</v>
      </c>
    </row>
    <row r="1954" spans="1:3" x14ac:dyDescent="0.2">
      <c r="A1954" s="80" t="s">
        <v>3143</v>
      </c>
      <c r="B1954" s="80" t="s">
        <v>1118</v>
      </c>
      <c r="C1954" s="80" t="s">
        <v>1155</v>
      </c>
    </row>
    <row r="1955" spans="1:3" x14ac:dyDescent="0.2">
      <c r="A1955" s="80" t="s">
        <v>3144</v>
      </c>
      <c r="B1955" s="80" t="s">
        <v>1338</v>
      </c>
      <c r="C1955" s="80" t="s">
        <v>1110</v>
      </c>
    </row>
    <row r="1956" spans="1:3" x14ac:dyDescent="0.2">
      <c r="A1956" s="80" t="s">
        <v>3145</v>
      </c>
      <c r="B1956" s="80" t="s">
        <v>1124</v>
      </c>
      <c r="C1956" s="80" t="s">
        <v>1155</v>
      </c>
    </row>
    <row r="1957" spans="1:3" x14ac:dyDescent="0.2">
      <c r="A1957" s="80" t="s">
        <v>3146</v>
      </c>
      <c r="B1957" s="80" t="s">
        <v>1169</v>
      </c>
      <c r="C1957" s="80" t="s">
        <v>1110</v>
      </c>
    </row>
    <row r="1958" spans="1:3" x14ac:dyDescent="0.2">
      <c r="A1958" s="80" t="s">
        <v>3147</v>
      </c>
      <c r="B1958" s="80" t="s">
        <v>1196</v>
      </c>
      <c r="C1958" s="80" t="s">
        <v>1155</v>
      </c>
    </row>
    <row r="1959" spans="1:3" x14ac:dyDescent="0.2">
      <c r="A1959" s="80" t="s">
        <v>3148</v>
      </c>
      <c r="B1959" s="80" t="s">
        <v>1162</v>
      </c>
      <c r="C1959" s="80" t="s">
        <v>238</v>
      </c>
    </row>
    <row r="1960" spans="1:3" x14ac:dyDescent="0.2">
      <c r="A1960" s="80" t="s">
        <v>3149</v>
      </c>
      <c r="B1960" s="80" t="s">
        <v>1203</v>
      </c>
      <c r="C1960" s="80" t="s">
        <v>1110</v>
      </c>
    </row>
    <row r="1961" spans="1:3" x14ac:dyDescent="0.2">
      <c r="A1961" s="80" t="s">
        <v>3150</v>
      </c>
      <c r="B1961" s="80" t="s">
        <v>1374</v>
      </c>
      <c r="C1961" s="80" t="s">
        <v>1110</v>
      </c>
    </row>
    <row r="1962" spans="1:3" x14ac:dyDescent="0.2">
      <c r="A1962" s="80" t="s">
        <v>3151</v>
      </c>
      <c r="B1962" s="80" t="s">
        <v>1238</v>
      </c>
      <c r="C1962" s="80" t="s">
        <v>1110</v>
      </c>
    </row>
    <row r="1963" spans="1:3" x14ac:dyDescent="0.2">
      <c r="A1963" s="80" t="s">
        <v>3152</v>
      </c>
      <c r="B1963" s="80" t="s">
        <v>1109</v>
      </c>
      <c r="C1963" s="80" t="s">
        <v>1155</v>
      </c>
    </row>
    <row r="1964" spans="1:3" x14ac:dyDescent="0.2">
      <c r="A1964" s="80" t="s">
        <v>3153</v>
      </c>
      <c r="B1964" s="80" t="s">
        <v>1427</v>
      </c>
      <c r="C1964" s="80" t="s">
        <v>238</v>
      </c>
    </row>
    <row r="1965" spans="1:3" x14ac:dyDescent="0.2">
      <c r="A1965" s="80" t="s">
        <v>3154</v>
      </c>
      <c r="B1965" s="80" t="s">
        <v>1638</v>
      </c>
      <c r="C1965" s="80" t="s">
        <v>1155</v>
      </c>
    </row>
    <row r="1966" spans="1:3" x14ac:dyDescent="0.2">
      <c r="A1966" s="80" t="s">
        <v>3155</v>
      </c>
      <c r="B1966" s="80" t="s">
        <v>1259</v>
      </c>
      <c r="C1966" s="80" t="s">
        <v>1155</v>
      </c>
    </row>
    <row r="1967" spans="1:3" x14ac:dyDescent="0.2">
      <c r="A1967" s="80" t="s">
        <v>3156</v>
      </c>
      <c r="B1967" s="80" t="s">
        <v>251</v>
      </c>
      <c r="C1967" s="80" t="s">
        <v>1155</v>
      </c>
    </row>
    <row r="1968" spans="1:3" x14ac:dyDescent="0.2">
      <c r="A1968" s="80" t="s">
        <v>3157</v>
      </c>
      <c r="B1968" s="80" t="s">
        <v>251</v>
      </c>
      <c r="C1968" s="80" t="s">
        <v>1155</v>
      </c>
    </row>
    <row r="1969" spans="1:3" x14ac:dyDescent="0.2">
      <c r="A1969" s="80" t="s">
        <v>3158</v>
      </c>
      <c r="B1969" s="80" t="s">
        <v>251</v>
      </c>
      <c r="C1969" s="80" t="s">
        <v>1113</v>
      </c>
    </row>
    <row r="1970" spans="1:3" x14ac:dyDescent="0.2">
      <c r="A1970" s="80" t="s">
        <v>3159</v>
      </c>
      <c r="B1970" s="80" t="s">
        <v>256</v>
      </c>
      <c r="C1970" s="80" t="s">
        <v>1155</v>
      </c>
    </row>
    <row r="1971" spans="1:3" x14ac:dyDescent="0.2">
      <c r="A1971" s="80" t="s">
        <v>3160</v>
      </c>
      <c r="B1971" s="80" t="s">
        <v>1162</v>
      </c>
      <c r="C1971" s="80" t="s">
        <v>1113</v>
      </c>
    </row>
    <row r="1972" spans="1:3" x14ac:dyDescent="0.2">
      <c r="A1972" s="80" t="s">
        <v>3161</v>
      </c>
      <c r="B1972" s="80" t="s">
        <v>1130</v>
      </c>
      <c r="C1972" s="80" t="s">
        <v>1110</v>
      </c>
    </row>
    <row r="1973" spans="1:3" x14ac:dyDescent="0.2">
      <c r="A1973" s="80" t="s">
        <v>3162</v>
      </c>
      <c r="B1973" s="80" t="s">
        <v>1126</v>
      </c>
      <c r="C1973" s="80" t="s">
        <v>1110</v>
      </c>
    </row>
    <row r="1974" spans="1:3" x14ac:dyDescent="0.2">
      <c r="A1974" s="80" t="s">
        <v>3163</v>
      </c>
      <c r="B1974" s="80" t="s">
        <v>1203</v>
      </c>
      <c r="C1974" s="80" t="s">
        <v>1110</v>
      </c>
    </row>
    <row r="1975" spans="1:3" x14ac:dyDescent="0.2">
      <c r="A1975" s="80" t="s">
        <v>3164</v>
      </c>
      <c r="B1975" s="80" t="s">
        <v>1116</v>
      </c>
      <c r="C1975" s="80" t="s">
        <v>1110</v>
      </c>
    </row>
    <row r="1976" spans="1:3" x14ac:dyDescent="0.2">
      <c r="A1976" s="80" t="s">
        <v>3165</v>
      </c>
      <c r="B1976" s="80" t="s">
        <v>1226</v>
      </c>
      <c r="C1976" s="80" t="s">
        <v>1110</v>
      </c>
    </row>
    <row r="1977" spans="1:3" x14ac:dyDescent="0.2">
      <c r="A1977" s="80" t="s">
        <v>3166</v>
      </c>
      <c r="B1977" s="80" t="s">
        <v>1238</v>
      </c>
      <c r="C1977" s="80" t="s">
        <v>1110</v>
      </c>
    </row>
    <row r="1978" spans="1:3" x14ac:dyDescent="0.2">
      <c r="A1978" s="80" t="s">
        <v>3167</v>
      </c>
      <c r="B1978" s="80" t="s">
        <v>1167</v>
      </c>
      <c r="C1978" s="80" t="s">
        <v>1110</v>
      </c>
    </row>
    <row r="1979" spans="1:3" x14ac:dyDescent="0.2">
      <c r="A1979" s="80" t="s">
        <v>3168</v>
      </c>
      <c r="B1979" s="80" t="s">
        <v>1176</v>
      </c>
      <c r="C1979" s="80" t="s">
        <v>1110</v>
      </c>
    </row>
    <row r="1980" spans="1:3" x14ac:dyDescent="0.2">
      <c r="A1980" s="80" t="s">
        <v>3169</v>
      </c>
      <c r="B1980" s="80" t="s">
        <v>256</v>
      </c>
      <c r="C1980" s="80" t="s">
        <v>1110</v>
      </c>
    </row>
    <row r="1981" spans="1:3" x14ac:dyDescent="0.2">
      <c r="A1981" s="80" t="s">
        <v>3170</v>
      </c>
      <c r="B1981" s="80" t="s">
        <v>1427</v>
      </c>
      <c r="C1981" s="80" t="s">
        <v>1110</v>
      </c>
    </row>
    <row r="1982" spans="1:3" x14ac:dyDescent="0.2">
      <c r="A1982" s="80" t="s">
        <v>3171</v>
      </c>
      <c r="B1982" s="80" t="s">
        <v>1680</v>
      </c>
      <c r="C1982" s="80" t="s">
        <v>1110</v>
      </c>
    </row>
    <row r="1983" spans="1:3" x14ac:dyDescent="0.2">
      <c r="A1983" s="80" t="s">
        <v>3172</v>
      </c>
      <c r="B1983" s="80" t="s">
        <v>1130</v>
      </c>
      <c r="C1983" s="80" t="s">
        <v>1110</v>
      </c>
    </row>
    <row r="1984" spans="1:3" x14ac:dyDescent="0.2">
      <c r="A1984" s="80" t="s">
        <v>3173</v>
      </c>
      <c r="B1984" s="80" t="s">
        <v>1126</v>
      </c>
      <c r="C1984" s="80" t="s">
        <v>1110</v>
      </c>
    </row>
    <row r="1985" spans="1:3" x14ac:dyDescent="0.2">
      <c r="A1985" s="80" t="s">
        <v>3174</v>
      </c>
      <c r="B1985" s="80" t="s">
        <v>1203</v>
      </c>
      <c r="C1985" s="80" t="s">
        <v>1110</v>
      </c>
    </row>
    <row r="1986" spans="1:3" x14ac:dyDescent="0.2">
      <c r="A1986" s="80" t="s">
        <v>3175</v>
      </c>
      <c r="B1986" s="80" t="s">
        <v>1153</v>
      </c>
      <c r="C1986" s="80" t="s">
        <v>1110</v>
      </c>
    </row>
    <row r="1987" spans="1:3" x14ac:dyDescent="0.2">
      <c r="A1987" s="80" t="s">
        <v>3176</v>
      </c>
      <c r="B1987" s="80" t="s">
        <v>1226</v>
      </c>
      <c r="C1987" s="80" t="s">
        <v>1110</v>
      </c>
    </row>
    <row r="1988" spans="1:3" x14ac:dyDescent="0.2">
      <c r="A1988" s="80" t="s">
        <v>3177</v>
      </c>
      <c r="B1988" s="80" t="s">
        <v>256</v>
      </c>
      <c r="C1988" s="80" t="s">
        <v>1110</v>
      </c>
    </row>
    <row r="1989" spans="1:3" x14ac:dyDescent="0.2">
      <c r="A1989" s="80" t="s">
        <v>3178</v>
      </c>
      <c r="B1989" s="80" t="s">
        <v>1145</v>
      </c>
      <c r="C1989" s="80" t="s">
        <v>1110</v>
      </c>
    </row>
    <row r="1990" spans="1:3" x14ac:dyDescent="0.2">
      <c r="A1990" s="80" t="s">
        <v>3179</v>
      </c>
      <c r="B1990" s="80" t="s">
        <v>1603</v>
      </c>
      <c r="C1990" s="80" t="s">
        <v>1110</v>
      </c>
    </row>
    <row r="1991" spans="1:3" x14ac:dyDescent="0.2">
      <c r="A1991" s="80" t="s">
        <v>3180</v>
      </c>
      <c r="B1991" s="80" t="s">
        <v>1427</v>
      </c>
      <c r="C1991" s="80" t="s">
        <v>1110</v>
      </c>
    </row>
    <row r="1992" spans="1:3" x14ac:dyDescent="0.2">
      <c r="A1992" s="80" t="s">
        <v>3181</v>
      </c>
      <c r="B1992" s="80" t="s">
        <v>1680</v>
      </c>
      <c r="C1992" s="80" t="s">
        <v>1110</v>
      </c>
    </row>
    <row r="1993" spans="1:3" x14ac:dyDescent="0.2">
      <c r="A1993" s="80" t="s">
        <v>3182</v>
      </c>
      <c r="B1993" s="80" t="s">
        <v>1164</v>
      </c>
      <c r="C1993" s="80" t="s">
        <v>1155</v>
      </c>
    </row>
    <row r="1994" spans="1:3" x14ac:dyDescent="0.2">
      <c r="A1994" s="80" t="s">
        <v>3183</v>
      </c>
      <c r="B1994" s="80" t="s">
        <v>1503</v>
      </c>
      <c r="C1994" s="80" t="s">
        <v>1155</v>
      </c>
    </row>
    <row r="1995" spans="1:3" x14ac:dyDescent="0.2">
      <c r="A1995" s="80" t="s">
        <v>3184</v>
      </c>
      <c r="B1995" s="80" t="s">
        <v>1135</v>
      </c>
      <c r="C1995" s="80" t="s">
        <v>1113</v>
      </c>
    </row>
    <row r="1996" spans="1:3" x14ac:dyDescent="0.2">
      <c r="A1996" s="80" t="s">
        <v>3185</v>
      </c>
      <c r="B1996" s="80" t="s">
        <v>1503</v>
      </c>
      <c r="C1996" s="80" t="s">
        <v>1113</v>
      </c>
    </row>
    <row r="1997" spans="1:3" x14ac:dyDescent="0.2">
      <c r="A1997" s="80" t="s">
        <v>3186</v>
      </c>
      <c r="B1997" s="80" t="s">
        <v>1164</v>
      </c>
      <c r="C1997" s="80" t="s">
        <v>1155</v>
      </c>
    </row>
    <row r="1998" spans="1:3" x14ac:dyDescent="0.2">
      <c r="A1998" s="80" t="s">
        <v>3187</v>
      </c>
      <c r="B1998" s="80" t="s">
        <v>1145</v>
      </c>
      <c r="C1998" s="80" t="s">
        <v>1155</v>
      </c>
    </row>
    <row r="1999" spans="1:3" x14ac:dyDescent="0.2">
      <c r="A1999" s="80" t="s">
        <v>3188</v>
      </c>
      <c r="B1999" s="80" t="s">
        <v>256</v>
      </c>
      <c r="C1999" s="80" t="s">
        <v>1110</v>
      </c>
    </row>
    <row r="2000" spans="1:3" x14ac:dyDescent="0.2">
      <c r="A2000" s="80" t="s">
        <v>3189</v>
      </c>
      <c r="B2000" s="80" t="s">
        <v>1112</v>
      </c>
      <c r="C2000" s="80" t="s">
        <v>1113</v>
      </c>
    </row>
    <row r="2001" spans="1:3" x14ac:dyDescent="0.2">
      <c r="A2001" s="80" t="s">
        <v>3190</v>
      </c>
      <c r="B2001" s="80" t="s">
        <v>1128</v>
      </c>
      <c r="C2001" s="80" t="s">
        <v>1155</v>
      </c>
    </row>
    <row r="2002" spans="1:3" x14ac:dyDescent="0.2">
      <c r="A2002" s="80" t="s">
        <v>3191</v>
      </c>
      <c r="B2002" s="80" t="s">
        <v>1128</v>
      </c>
      <c r="C2002" s="80" t="s">
        <v>1155</v>
      </c>
    </row>
    <row r="2003" spans="1:3" x14ac:dyDescent="0.2">
      <c r="A2003" s="80" t="s">
        <v>3192</v>
      </c>
      <c r="B2003" s="80" t="s">
        <v>1164</v>
      </c>
      <c r="C2003" s="80" t="s">
        <v>1155</v>
      </c>
    </row>
    <row r="2004" spans="1:3" x14ac:dyDescent="0.2">
      <c r="A2004" s="80" t="s">
        <v>3193</v>
      </c>
      <c r="B2004" s="80" t="s">
        <v>1145</v>
      </c>
      <c r="C2004" s="80" t="s">
        <v>1110</v>
      </c>
    </row>
    <row r="2005" spans="1:3" x14ac:dyDescent="0.2">
      <c r="A2005" s="80" t="s">
        <v>3194</v>
      </c>
      <c r="B2005" s="80" t="s">
        <v>1223</v>
      </c>
      <c r="C2005" s="80" t="s">
        <v>1110</v>
      </c>
    </row>
    <row r="2006" spans="1:3" x14ac:dyDescent="0.2">
      <c r="A2006" s="80" t="s">
        <v>3195</v>
      </c>
      <c r="B2006" s="80" t="s">
        <v>251</v>
      </c>
      <c r="C2006" s="80" t="s">
        <v>1155</v>
      </c>
    </row>
    <row r="2007" spans="1:3" x14ac:dyDescent="0.2">
      <c r="A2007" s="80" t="s">
        <v>3196</v>
      </c>
      <c r="B2007" s="80" t="s">
        <v>251</v>
      </c>
      <c r="C2007" s="80" t="s">
        <v>1113</v>
      </c>
    </row>
    <row r="2008" spans="1:3" x14ac:dyDescent="0.2">
      <c r="A2008" s="80" t="s">
        <v>3197</v>
      </c>
      <c r="B2008" s="80" t="s">
        <v>1294</v>
      </c>
      <c r="C2008" s="80" t="s">
        <v>1113</v>
      </c>
    </row>
    <row r="2009" spans="1:3" x14ac:dyDescent="0.2">
      <c r="A2009" s="80" t="s">
        <v>3198</v>
      </c>
      <c r="B2009" s="80" t="s">
        <v>1294</v>
      </c>
      <c r="C2009" s="80" t="s">
        <v>1110</v>
      </c>
    </row>
    <row r="2010" spans="1:3" x14ac:dyDescent="0.2">
      <c r="A2010" s="80" t="s">
        <v>3199</v>
      </c>
      <c r="B2010" s="80" t="s">
        <v>1164</v>
      </c>
      <c r="C2010" s="80" t="s">
        <v>1155</v>
      </c>
    </row>
    <row r="2011" spans="1:3" x14ac:dyDescent="0.2">
      <c r="A2011" s="80" t="s">
        <v>3200</v>
      </c>
      <c r="B2011" s="80" t="s">
        <v>1109</v>
      </c>
      <c r="C2011" s="80" t="s">
        <v>1110</v>
      </c>
    </row>
    <row r="2012" spans="1:3" x14ac:dyDescent="0.2">
      <c r="A2012" s="80" t="s">
        <v>3201</v>
      </c>
      <c r="B2012" s="80" t="s">
        <v>256</v>
      </c>
      <c r="C2012" s="80" t="s">
        <v>1113</v>
      </c>
    </row>
    <row r="2013" spans="1:3" x14ac:dyDescent="0.2">
      <c r="A2013" s="80" t="s">
        <v>3202</v>
      </c>
      <c r="B2013" s="80" t="s">
        <v>1226</v>
      </c>
      <c r="C2013" s="80" t="s">
        <v>1155</v>
      </c>
    </row>
    <row r="2014" spans="1:3" x14ac:dyDescent="0.2">
      <c r="A2014" s="80" t="s">
        <v>3203</v>
      </c>
      <c r="B2014" s="80" t="s">
        <v>1480</v>
      </c>
      <c r="C2014" s="80" t="s">
        <v>1155</v>
      </c>
    </row>
    <row r="2015" spans="1:3" x14ac:dyDescent="0.2">
      <c r="A2015" s="80" t="s">
        <v>3204</v>
      </c>
      <c r="B2015" s="80" t="s">
        <v>1480</v>
      </c>
      <c r="C2015" s="80" t="s">
        <v>1113</v>
      </c>
    </row>
    <row r="2016" spans="1:3" x14ac:dyDescent="0.2">
      <c r="A2016" s="80" t="s">
        <v>3205</v>
      </c>
      <c r="B2016" s="80" t="s">
        <v>1171</v>
      </c>
      <c r="C2016" s="80" t="s">
        <v>1113</v>
      </c>
    </row>
    <row r="2017" spans="1:3" x14ac:dyDescent="0.2">
      <c r="A2017" s="80" t="s">
        <v>3206</v>
      </c>
      <c r="B2017" s="80" t="s">
        <v>1128</v>
      </c>
      <c r="C2017" s="80" t="s">
        <v>1110</v>
      </c>
    </row>
    <row r="2018" spans="1:3" x14ac:dyDescent="0.2">
      <c r="A2018" s="80" t="s">
        <v>3207</v>
      </c>
      <c r="B2018" s="80" t="s">
        <v>1135</v>
      </c>
      <c r="C2018" s="80" t="s">
        <v>238</v>
      </c>
    </row>
    <row r="2019" spans="1:3" x14ac:dyDescent="0.2">
      <c r="A2019" s="80" t="s">
        <v>3208</v>
      </c>
      <c r="B2019" s="80" t="s">
        <v>1130</v>
      </c>
      <c r="C2019" s="80" t="s">
        <v>1113</v>
      </c>
    </row>
    <row r="2020" spans="1:3" x14ac:dyDescent="0.2">
      <c r="A2020" s="80" t="s">
        <v>3209</v>
      </c>
      <c r="B2020" s="80" t="s">
        <v>251</v>
      </c>
      <c r="C2020" s="80" t="s">
        <v>1110</v>
      </c>
    </row>
    <row r="2021" spans="1:3" x14ac:dyDescent="0.2">
      <c r="A2021" s="80" t="s">
        <v>3210</v>
      </c>
      <c r="B2021" s="80" t="s">
        <v>1124</v>
      </c>
      <c r="C2021" s="80" t="s">
        <v>238</v>
      </c>
    </row>
    <row r="2022" spans="1:3" x14ac:dyDescent="0.2">
      <c r="A2022" s="80" t="s">
        <v>3211</v>
      </c>
      <c r="B2022" s="80" t="s">
        <v>1124</v>
      </c>
      <c r="C2022" s="80" t="s">
        <v>1110</v>
      </c>
    </row>
    <row r="2023" spans="1:3" x14ac:dyDescent="0.2">
      <c r="A2023" s="80" t="s">
        <v>3212</v>
      </c>
      <c r="B2023" s="80" t="s">
        <v>1124</v>
      </c>
      <c r="C2023" s="80" t="s">
        <v>1155</v>
      </c>
    </row>
    <row r="2024" spans="1:3" x14ac:dyDescent="0.2">
      <c r="A2024" s="80" t="s">
        <v>3213</v>
      </c>
      <c r="B2024" s="80" t="s">
        <v>1124</v>
      </c>
      <c r="C2024" s="80" t="s">
        <v>1113</v>
      </c>
    </row>
    <row r="2025" spans="1:3" x14ac:dyDescent="0.2">
      <c r="A2025" s="80" t="s">
        <v>3214</v>
      </c>
      <c r="B2025" s="80" t="s">
        <v>1132</v>
      </c>
      <c r="C2025" s="80" t="s">
        <v>1110</v>
      </c>
    </row>
    <row r="2026" spans="1:3" x14ac:dyDescent="0.2">
      <c r="A2026" s="80" t="s">
        <v>3215</v>
      </c>
      <c r="B2026" s="80" t="s">
        <v>1203</v>
      </c>
      <c r="C2026" s="80" t="s">
        <v>1155</v>
      </c>
    </row>
    <row r="2027" spans="1:3" x14ac:dyDescent="0.2">
      <c r="A2027" s="80" t="s">
        <v>3216</v>
      </c>
      <c r="B2027" s="80" t="s">
        <v>1122</v>
      </c>
      <c r="C2027" s="80" t="s">
        <v>1110</v>
      </c>
    </row>
    <row r="2028" spans="1:3" x14ac:dyDescent="0.2">
      <c r="A2028" s="80" t="s">
        <v>3217</v>
      </c>
      <c r="B2028" s="80" t="s">
        <v>1171</v>
      </c>
      <c r="C2028" s="80" t="s">
        <v>1113</v>
      </c>
    </row>
    <row r="2029" spans="1:3" x14ac:dyDescent="0.2">
      <c r="A2029" s="80" t="s">
        <v>3218</v>
      </c>
      <c r="B2029" s="80" t="s">
        <v>1112</v>
      </c>
      <c r="C2029" s="80" t="s">
        <v>1155</v>
      </c>
    </row>
    <row r="2030" spans="1:3" x14ac:dyDescent="0.2">
      <c r="A2030" s="80" t="s">
        <v>3219</v>
      </c>
      <c r="B2030" s="80" t="s">
        <v>1112</v>
      </c>
      <c r="C2030" s="80" t="s">
        <v>1113</v>
      </c>
    </row>
    <row r="2031" spans="1:3" x14ac:dyDescent="0.2">
      <c r="A2031" s="80" t="s">
        <v>3220</v>
      </c>
      <c r="B2031" s="80" t="s">
        <v>1238</v>
      </c>
      <c r="C2031" s="80" t="s">
        <v>1155</v>
      </c>
    </row>
    <row r="2032" spans="1:3" x14ac:dyDescent="0.2">
      <c r="A2032" s="80" t="s">
        <v>3221</v>
      </c>
      <c r="B2032" s="80" t="s">
        <v>3222</v>
      </c>
      <c r="C2032" s="80" t="s">
        <v>1113</v>
      </c>
    </row>
    <row r="2033" spans="1:3" x14ac:dyDescent="0.2">
      <c r="A2033" s="80" t="s">
        <v>3223</v>
      </c>
      <c r="B2033" s="80" t="s">
        <v>1171</v>
      </c>
      <c r="C2033" s="80" t="s">
        <v>1110</v>
      </c>
    </row>
    <row r="2034" spans="1:3" x14ac:dyDescent="0.2">
      <c r="A2034" s="80" t="s">
        <v>3224</v>
      </c>
      <c r="B2034" s="80" t="s">
        <v>1171</v>
      </c>
      <c r="C2034" s="80" t="s">
        <v>1113</v>
      </c>
    </row>
    <row r="2035" spans="1:3" x14ac:dyDescent="0.2">
      <c r="A2035" s="80" t="s">
        <v>3225</v>
      </c>
      <c r="B2035" s="80" t="s">
        <v>1171</v>
      </c>
      <c r="C2035" s="80" t="s">
        <v>1110</v>
      </c>
    </row>
    <row r="2036" spans="1:3" x14ac:dyDescent="0.2">
      <c r="A2036" s="80" t="s">
        <v>3226</v>
      </c>
      <c r="B2036" s="80" t="s">
        <v>1162</v>
      </c>
      <c r="C2036" s="80" t="s">
        <v>1110</v>
      </c>
    </row>
    <row r="2037" spans="1:3" x14ac:dyDescent="0.2">
      <c r="A2037" s="80" t="s">
        <v>3227</v>
      </c>
      <c r="B2037" s="80" t="s">
        <v>1164</v>
      </c>
      <c r="C2037" s="80" t="s">
        <v>1155</v>
      </c>
    </row>
    <row r="2038" spans="1:3" ht="15" x14ac:dyDescent="0.25">
      <c r="A2038" s="82" t="s">
        <v>3228</v>
      </c>
      <c r="B2038" s="80" t="s">
        <v>3229</v>
      </c>
      <c r="C2038" s="80" t="s">
        <v>1113</v>
      </c>
    </row>
    <row r="2039" spans="1:3" x14ac:dyDescent="0.2">
      <c r="A2039" s="80" t="s">
        <v>3230</v>
      </c>
      <c r="B2039" s="80" t="s">
        <v>1171</v>
      </c>
      <c r="C2039" s="80" t="s">
        <v>1110</v>
      </c>
    </row>
    <row r="2040" spans="1:3" x14ac:dyDescent="0.2">
      <c r="A2040" s="80" t="s">
        <v>3231</v>
      </c>
      <c r="B2040" s="80" t="s">
        <v>1116</v>
      </c>
      <c r="C2040" s="80" t="s">
        <v>1113</v>
      </c>
    </row>
    <row r="2041" spans="1:3" x14ac:dyDescent="0.2">
      <c r="A2041" s="80" t="s">
        <v>3232</v>
      </c>
      <c r="B2041" s="80" t="s">
        <v>1139</v>
      </c>
      <c r="C2041" s="80" t="s">
        <v>1110</v>
      </c>
    </row>
    <row r="2042" spans="1:3" x14ac:dyDescent="0.2">
      <c r="A2042" s="80" t="s">
        <v>3233</v>
      </c>
      <c r="B2042" s="80" t="s">
        <v>1164</v>
      </c>
      <c r="C2042" s="80" t="s">
        <v>1155</v>
      </c>
    </row>
    <row r="2043" spans="1:3" x14ac:dyDescent="0.2">
      <c r="A2043" s="80" t="s">
        <v>3234</v>
      </c>
      <c r="B2043" s="80" t="s">
        <v>1164</v>
      </c>
      <c r="C2043" s="80" t="s">
        <v>1110</v>
      </c>
    </row>
    <row r="2044" spans="1:3" x14ac:dyDescent="0.2">
      <c r="A2044" s="80" t="s">
        <v>3235</v>
      </c>
      <c r="B2044" s="80" t="s">
        <v>251</v>
      </c>
      <c r="C2044" s="80" t="s">
        <v>1110</v>
      </c>
    </row>
    <row r="2045" spans="1:3" x14ac:dyDescent="0.2">
      <c r="A2045" s="80" t="s">
        <v>3236</v>
      </c>
      <c r="B2045" s="80" t="s">
        <v>1171</v>
      </c>
      <c r="C2045" s="80" t="s">
        <v>1110</v>
      </c>
    </row>
    <row r="2046" spans="1:3" x14ac:dyDescent="0.2">
      <c r="A2046" s="80" t="s">
        <v>3237</v>
      </c>
      <c r="B2046" s="80" t="s">
        <v>1162</v>
      </c>
      <c r="C2046" s="80" t="s">
        <v>1110</v>
      </c>
    </row>
    <row r="2047" spans="1:3" x14ac:dyDescent="0.2">
      <c r="A2047" s="80" t="s">
        <v>3238</v>
      </c>
      <c r="B2047" s="80" t="s">
        <v>256</v>
      </c>
      <c r="C2047" s="80" t="s">
        <v>1110</v>
      </c>
    </row>
    <row r="2048" spans="1:3" x14ac:dyDescent="0.2">
      <c r="A2048" s="80" t="s">
        <v>3239</v>
      </c>
      <c r="B2048" s="80" t="s">
        <v>1141</v>
      </c>
      <c r="C2048" s="80" t="s">
        <v>1110</v>
      </c>
    </row>
    <row r="2049" spans="1:3" x14ac:dyDescent="0.2">
      <c r="A2049" s="80" t="s">
        <v>3240</v>
      </c>
      <c r="B2049" s="80" t="s">
        <v>1109</v>
      </c>
      <c r="C2049" s="80" t="s">
        <v>1113</v>
      </c>
    </row>
    <row r="2050" spans="1:3" x14ac:dyDescent="0.2">
      <c r="A2050" s="80" t="s">
        <v>3241</v>
      </c>
      <c r="B2050" s="80" t="s">
        <v>1109</v>
      </c>
      <c r="C2050" s="80" t="s">
        <v>1110</v>
      </c>
    </row>
    <row r="2051" spans="1:3" x14ac:dyDescent="0.2">
      <c r="A2051" s="80" t="s">
        <v>3242</v>
      </c>
      <c r="B2051" s="80" t="s">
        <v>1176</v>
      </c>
      <c r="C2051" s="80" t="s">
        <v>238</v>
      </c>
    </row>
    <row r="2052" spans="1:3" x14ac:dyDescent="0.2">
      <c r="A2052" s="80" t="s">
        <v>3243</v>
      </c>
      <c r="B2052" s="80" t="s">
        <v>1480</v>
      </c>
      <c r="C2052" s="80" t="s">
        <v>1155</v>
      </c>
    </row>
    <row r="2053" spans="1:3" x14ac:dyDescent="0.2">
      <c r="A2053" s="80" t="s">
        <v>3244</v>
      </c>
      <c r="B2053" s="80" t="s">
        <v>1128</v>
      </c>
      <c r="C2053" s="80" t="s">
        <v>1155</v>
      </c>
    </row>
    <row r="2054" spans="1:3" x14ac:dyDescent="0.2">
      <c r="A2054" s="80" t="s">
        <v>3245</v>
      </c>
      <c r="B2054" s="80" t="s">
        <v>251</v>
      </c>
      <c r="C2054" s="80" t="s">
        <v>1155</v>
      </c>
    </row>
    <row r="2055" spans="1:3" x14ac:dyDescent="0.2">
      <c r="A2055" s="80" t="s">
        <v>3246</v>
      </c>
      <c r="B2055" s="80" t="s">
        <v>251</v>
      </c>
      <c r="C2055" s="80" t="s">
        <v>1113</v>
      </c>
    </row>
    <row r="2056" spans="1:3" x14ac:dyDescent="0.2">
      <c r="A2056" s="80" t="s">
        <v>3247</v>
      </c>
      <c r="B2056" s="80" t="s">
        <v>1116</v>
      </c>
      <c r="C2056" s="80" t="s">
        <v>1110</v>
      </c>
    </row>
    <row r="2057" spans="1:3" x14ac:dyDescent="0.2">
      <c r="A2057" s="80" t="s">
        <v>3248</v>
      </c>
      <c r="B2057" s="80" t="s">
        <v>1124</v>
      </c>
      <c r="C2057" s="80" t="s">
        <v>1110</v>
      </c>
    </row>
    <row r="2058" spans="1:3" x14ac:dyDescent="0.2">
      <c r="A2058" s="80" t="s">
        <v>3249</v>
      </c>
      <c r="B2058" s="80" t="s">
        <v>251</v>
      </c>
      <c r="C2058" s="80" t="s">
        <v>1110</v>
      </c>
    </row>
    <row r="2059" spans="1:3" x14ac:dyDescent="0.2">
      <c r="A2059" s="80" t="s">
        <v>3250</v>
      </c>
      <c r="B2059" s="80" t="s">
        <v>1137</v>
      </c>
      <c r="C2059" s="80" t="s">
        <v>1155</v>
      </c>
    </row>
    <row r="2060" spans="1:3" x14ac:dyDescent="0.2">
      <c r="A2060" s="80" t="s">
        <v>3251</v>
      </c>
      <c r="B2060" s="80" t="s">
        <v>1137</v>
      </c>
      <c r="C2060" s="80" t="s">
        <v>1113</v>
      </c>
    </row>
    <row r="2061" spans="1:3" x14ac:dyDescent="0.2">
      <c r="A2061" s="80" t="s">
        <v>3252</v>
      </c>
      <c r="B2061" s="80" t="s">
        <v>1171</v>
      </c>
      <c r="C2061" s="80" t="s">
        <v>1110</v>
      </c>
    </row>
    <row r="2062" spans="1:3" x14ac:dyDescent="0.2">
      <c r="A2062" s="80" t="s">
        <v>3253</v>
      </c>
      <c r="B2062" s="80" t="s">
        <v>1167</v>
      </c>
      <c r="C2062" s="80" t="s">
        <v>1110</v>
      </c>
    </row>
    <row r="2063" spans="1:3" x14ac:dyDescent="0.2">
      <c r="A2063" s="80" t="s">
        <v>3254</v>
      </c>
      <c r="B2063" s="80" t="s">
        <v>1171</v>
      </c>
      <c r="C2063" s="80" t="s">
        <v>1110</v>
      </c>
    </row>
    <row r="2064" spans="1:3" x14ac:dyDescent="0.2">
      <c r="A2064" s="80" t="s">
        <v>3255</v>
      </c>
      <c r="B2064" s="80" t="s">
        <v>1145</v>
      </c>
      <c r="C2064" s="80" t="s">
        <v>1110</v>
      </c>
    </row>
    <row r="2065" spans="1:3" x14ac:dyDescent="0.2">
      <c r="A2065" s="80" t="s">
        <v>3256</v>
      </c>
      <c r="B2065" s="80" t="s">
        <v>1203</v>
      </c>
      <c r="C2065" s="80" t="s">
        <v>1110</v>
      </c>
    </row>
    <row r="2066" spans="1:3" x14ac:dyDescent="0.2">
      <c r="A2066" s="80" t="s">
        <v>3257</v>
      </c>
      <c r="B2066" s="80" t="s">
        <v>1128</v>
      </c>
      <c r="C2066" s="80" t="s">
        <v>1113</v>
      </c>
    </row>
    <row r="2067" spans="1:3" x14ac:dyDescent="0.2">
      <c r="A2067" s="80" t="s">
        <v>3258</v>
      </c>
      <c r="B2067" s="80" t="s">
        <v>1153</v>
      </c>
      <c r="C2067" s="80" t="s">
        <v>1110</v>
      </c>
    </row>
    <row r="2068" spans="1:3" x14ac:dyDescent="0.2">
      <c r="A2068" s="80" t="s">
        <v>3259</v>
      </c>
      <c r="B2068" s="80" t="s">
        <v>1137</v>
      </c>
      <c r="C2068" s="80" t="s">
        <v>1110</v>
      </c>
    </row>
    <row r="2069" spans="1:3" x14ac:dyDescent="0.2">
      <c r="A2069" s="80" t="s">
        <v>3260</v>
      </c>
      <c r="B2069" s="80" t="s">
        <v>1203</v>
      </c>
      <c r="C2069" s="80" t="s">
        <v>1155</v>
      </c>
    </row>
    <row r="2070" spans="1:3" x14ac:dyDescent="0.2">
      <c r="A2070" s="80" t="s">
        <v>3261</v>
      </c>
      <c r="B2070" s="80" t="s">
        <v>1122</v>
      </c>
      <c r="C2070" s="80" t="s">
        <v>1113</v>
      </c>
    </row>
    <row r="2071" spans="1:3" x14ac:dyDescent="0.2">
      <c r="A2071" s="80" t="s">
        <v>3262</v>
      </c>
      <c r="B2071" s="80" t="s">
        <v>1145</v>
      </c>
      <c r="C2071" s="80" t="s">
        <v>1113</v>
      </c>
    </row>
    <row r="2072" spans="1:3" x14ac:dyDescent="0.2">
      <c r="A2072" s="80" t="s">
        <v>3263</v>
      </c>
      <c r="B2072" s="80" t="s">
        <v>1228</v>
      </c>
      <c r="C2072" s="80" t="s">
        <v>1110</v>
      </c>
    </row>
    <row r="2073" spans="1:3" x14ac:dyDescent="0.2">
      <c r="A2073" s="80" t="s">
        <v>3264</v>
      </c>
      <c r="B2073" s="80" t="s">
        <v>1132</v>
      </c>
      <c r="C2073" s="80" t="s">
        <v>1113</v>
      </c>
    </row>
    <row r="2074" spans="1:3" x14ac:dyDescent="0.2">
      <c r="A2074" s="80" t="s">
        <v>3265</v>
      </c>
      <c r="B2074" s="80" t="s">
        <v>1162</v>
      </c>
      <c r="C2074" s="80" t="s">
        <v>1113</v>
      </c>
    </row>
    <row r="2075" spans="1:3" x14ac:dyDescent="0.2">
      <c r="A2075" s="80" t="s">
        <v>3266</v>
      </c>
      <c r="B2075" s="80" t="s">
        <v>1164</v>
      </c>
      <c r="C2075" s="80" t="s">
        <v>1155</v>
      </c>
    </row>
    <row r="2076" spans="1:3" x14ac:dyDescent="0.2">
      <c r="A2076" s="80" t="s">
        <v>3267</v>
      </c>
      <c r="B2076" s="80" t="s">
        <v>1164</v>
      </c>
      <c r="C2076" s="80" t="s">
        <v>1113</v>
      </c>
    </row>
    <row r="2077" spans="1:3" x14ac:dyDescent="0.2">
      <c r="A2077" s="80" t="s">
        <v>3268</v>
      </c>
      <c r="B2077" s="80" t="s">
        <v>1137</v>
      </c>
      <c r="C2077" s="80" t="s">
        <v>1110</v>
      </c>
    </row>
    <row r="2078" spans="1:3" ht="15" x14ac:dyDescent="0.25">
      <c r="A2078" s="82" t="s">
        <v>3269</v>
      </c>
      <c r="B2078" s="80" t="s">
        <v>3270</v>
      </c>
      <c r="C2078" s="80" t="s">
        <v>1113</v>
      </c>
    </row>
    <row r="2079" spans="1:3" x14ac:dyDescent="0.2">
      <c r="A2079" s="80" t="s">
        <v>3271</v>
      </c>
      <c r="B2079" s="80" t="s">
        <v>1118</v>
      </c>
      <c r="C2079" s="80" t="s">
        <v>1110</v>
      </c>
    </row>
    <row r="2080" spans="1:3" x14ac:dyDescent="0.2">
      <c r="A2080" s="80" t="s">
        <v>3272</v>
      </c>
      <c r="B2080" s="80" t="s">
        <v>1128</v>
      </c>
      <c r="C2080" s="80" t="s">
        <v>1155</v>
      </c>
    </row>
    <row r="2081" spans="1:3" x14ac:dyDescent="0.2">
      <c r="A2081" s="80" t="s">
        <v>3273</v>
      </c>
      <c r="B2081" s="80" t="s">
        <v>251</v>
      </c>
      <c r="C2081" s="80" t="s">
        <v>1113</v>
      </c>
    </row>
    <row r="2082" spans="1:3" x14ac:dyDescent="0.2">
      <c r="A2082" s="80" t="s">
        <v>3274</v>
      </c>
      <c r="B2082" s="80" t="s">
        <v>256</v>
      </c>
      <c r="C2082" s="80" t="s">
        <v>1113</v>
      </c>
    </row>
    <row r="2083" spans="1:3" x14ac:dyDescent="0.2">
      <c r="A2083" s="80" t="s">
        <v>3275</v>
      </c>
      <c r="B2083" s="80" t="s">
        <v>251</v>
      </c>
      <c r="C2083" s="80" t="s">
        <v>1155</v>
      </c>
    </row>
    <row r="2084" spans="1:3" x14ac:dyDescent="0.2">
      <c r="A2084" s="80" t="s">
        <v>3276</v>
      </c>
      <c r="B2084" s="80" t="s">
        <v>251</v>
      </c>
      <c r="C2084" s="80" t="s">
        <v>1113</v>
      </c>
    </row>
    <row r="2085" spans="1:3" x14ac:dyDescent="0.2">
      <c r="A2085" s="80" t="s">
        <v>3277</v>
      </c>
      <c r="B2085" s="80" t="s">
        <v>251</v>
      </c>
      <c r="C2085" s="80" t="s">
        <v>1155</v>
      </c>
    </row>
    <row r="2086" spans="1:3" x14ac:dyDescent="0.2">
      <c r="A2086" s="80" t="s">
        <v>3278</v>
      </c>
      <c r="B2086" s="80" t="s">
        <v>251</v>
      </c>
      <c r="C2086" s="80" t="s">
        <v>1110</v>
      </c>
    </row>
    <row r="2087" spans="1:3" x14ac:dyDescent="0.2">
      <c r="A2087" s="80" t="s">
        <v>3279</v>
      </c>
      <c r="B2087" s="80" t="s">
        <v>1164</v>
      </c>
      <c r="C2087" s="80" t="s">
        <v>1155</v>
      </c>
    </row>
    <row r="2088" spans="1:3" x14ac:dyDescent="0.2">
      <c r="A2088" s="80" t="s">
        <v>3280</v>
      </c>
      <c r="B2088" s="80" t="s">
        <v>251</v>
      </c>
      <c r="C2088" s="80" t="s">
        <v>1155</v>
      </c>
    </row>
    <row r="2089" spans="1:3" x14ac:dyDescent="0.2">
      <c r="A2089" s="80" t="s">
        <v>3281</v>
      </c>
      <c r="B2089" s="80" t="s">
        <v>1164</v>
      </c>
      <c r="C2089" s="80" t="s">
        <v>1155</v>
      </c>
    </row>
    <row r="2090" spans="1:3" x14ac:dyDescent="0.2">
      <c r="A2090" s="80" t="s">
        <v>3282</v>
      </c>
      <c r="B2090" s="80" t="s">
        <v>1164</v>
      </c>
      <c r="C2090" s="80" t="s">
        <v>1155</v>
      </c>
    </row>
    <row r="2091" spans="1:3" ht="15" x14ac:dyDescent="0.25">
      <c r="A2091" s="82" t="s">
        <v>3283</v>
      </c>
      <c r="B2091" s="80" t="s">
        <v>251</v>
      </c>
      <c r="C2091" s="80" t="s">
        <v>1113</v>
      </c>
    </row>
    <row r="2092" spans="1:3" x14ac:dyDescent="0.2">
      <c r="A2092" s="80" t="s">
        <v>3284</v>
      </c>
      <c r="B2092" s="80" t="s">
        <v>1124</v>
      </c>
      <c r="C2092" s="80" t="s">
        <v>1110</v>
      </c>
    </row>
    <row r="2093" spans="1:3" x14ac:dyDescent="0.2">
      <c r="A2093" s="80" t="s">
        <v>3285</v>
      </c>
      <c r="B2093" s="80" t="s">
        <v>256</v>
      </c>
      <c r="C2093" s="80" t="s">
        <v>1110</v>
      </c>
    </row>
    <row r="2094" spans="1:3" x14ac:dyDescent="0.2">
      <c r="A2094" s="80" t="s">
        <v>3286</v>
      </c>
      <c r="B2094" s="80" t="s">
        <v>1638</v>
      </c>
      <c r="C2094" s="80" t="s">
        <v>1155</v>
      </c>
    </row>
    <row r="2095" spans="1:3" x14ac:dyDescent="0.2">
      <c r="A2095" s="80" t="s">
        <v>3287</v>
      </c>
      <c r="B2095" s="80" t="s">
        <v>1164</v>
      </c>
      <c r="C2095" s="80" t="s">
        <v>1155</v>
      </c>
    </row>
    <row r="2096" spans="1:3" x14ac:dyDescent="0.2">
      <c r="A2096" s="80" t="s">
        <v>3288</v>
      </c>
      <c r="B2096" s="80" t="s">
        <v>1126</v>
      </c>
      <c r="C2096" s="80" t="s">
        <v>1155</v>
      </c>
    </row>
    <row r="2097" spans="1:3" x14ac:dyDescent="0.2">
      <c r="A2097" s="80" t="s">
        <v>3289</v>
      </c>
      <c r="B2097" s="80" t="s">
        <v>256</v>
      </c>
      <c r="C2097" s="80" t="s">
        <v>1110</v>
      </c>
    </row>
    <row r="2098" spans="1:3" x14ac:dyDescent="0.2">
      <c r="A2098" s="80" t="s">
        <v>3290</v>
      </c>
      <c r="B2098" s="80" t="s">
        <v>1335</v>
      </c>
      <c r="C2098" s="80" t="s">
        <v>1113</v>
      </c>
    </row>
    <row r="2099" spans="1:3" x14ac:dyDescent="0.2">
      <c r="A2099" s="80" t="s">
        <v>3291</v>
      </c>
      <c r="B2099" s="80" t="s">
        <v>1135</v>
      </c>
      <c r="C2099" s="80" t="s">
        <v>1155</v>
      </c>
    </row>
    <row r="2100" spans="1:3" x14ac:dyDescent="0.2">
      <c r="A2100" s="80" t="s">
        <v>3292</v>
      </c>
      <c r="B2100" s="80" t="s">
        <v>1164</v>
      </c>
      <c r="C2100" s="80" t="s">
        <v>1155</v>
      </c>
    </row>
    <row r="2101" spans="1:3" x14ac:dyDescent="0.2">
      <c r="A2101" s="80" t="s">
        <v>3293</v>
      </c>
      <c r="B2101" s="80" t="s">
        <v>256</v>
      </c>
      <c r="C2101" s="80" t="s">
        <v>1155</v>
      </c>
    </row>
    <row r="2102" spans="1:3" x14ac:dyDescent="0.2">
      <c r="A2102" s="80" t="s">
        <v>3294</v>
      </c>
      <c r="B2102" s="80" t="s">
        <v>1112</v>
      </c>
      <c r="C2102" s="80" t="s">
        <v>1155</v>
      </c>
    </row>
    <row r="2103" spans="1:3" x14ac:dyDescent="0.2">
      <c r="A2103" s="80" t="s">
        <v>3295</v>
      </c>
      <c r="B2103" s="80" t="s">
        <v>251</v>
      </c>
      <c r="C2103" s="80" t="s">
        <v>1110</v>
      </c>
    </row>
    <row r="2104" spans="1:3" x14ac:dyDescent="0.2">
      <c r="A2104" s="80" t="s">
        <v>3296</v>
      </c>
      <c r="B2104" s="80" t="s">
        <v>1162</v>
      </c>
      <c r="C2104" s="80" t="s">
        <v>1110</v>
      </c>
    </row>
    <row r="2105" spans="1:3" x14ac:dyDescent="0.2">
      <c r="A2105" s="80" t="s">
        <v>3297</v>
      </c>
      <c r="B2105" s="80" t="s">
        <v>1294</v>
      </c>
      <c r="C2105" s="80" t="s">
        <v>1155</v>
      </c>
    </row>
    <row r="2106" spans="1:3" x14ac:dyDescent="0.2">
      <c r="A2106" s="80" t="s">
        <v>3298</v>
      </c>
      <c r="B2106" s="80" t="s">
        <v>1294</v>
      </c>
      <c r="C2106" s="80" t="s">
        <v>1110</v>
      </c>
    </row>
    <row r="2107" spans="1:3" x14ac:dyDescent="0.2">
      <c r="A2107" s="80" t="s">
        <v>3299</v>
      </c>
      <c r="B2107" s="80" t="s">
        <v>1294</v>
      </c>
      <c r="C2107" s="80" t="s">
        <v>1155</v>
      </c>
    </row>
    <row r="2108" spans="1:3" x14ac:dyDescent="0.2">
      <c r="A2108" s="80" t="s">
        <v>3300</v>
      </c>
      <c r="B2108" s="80" t="s">
        <v>1173</v>
      </c>
      <c r="C2108" s="80" t="s">
        <v>1110</v>
      </c>
    </row>
    <row r="2109" spans="1:3" x14ac:dyDescent="0.2">
      <c r="A2109" s="80" t="s">
        <v>3301</v>
      </c>
      <c r="B2109" s="80" t="s">
        <v>1135</v>
      </c>
      <c r="C2109" s="80" t="s">
        <v>1110</v>
      </c>
    </row>
    <row r="2110" spans="1:3" x14ac:dyDescent="0.2">
      <c r="A2110" s="80" t="s">
        <v>3302</v>
      </c>
      <c r="B2110" s="80" t="s">
        <v>1509</v>
      </c>
      <c r="C2110" s="80" t="s">
        <v>1155</v>
      </c>
    </row>
    <row r="2111" spans="1:3" x14ac:dyDescent="0.2">
      <c r="A2111" s="80" t="s">
        <v>3303</v>
      </c>
      <c r="B2111" s="80" t="s">
        <v>1124</v>
      </c>
      <c r="C2111" s="80" t="s">
        <v>1110</v>
      </c>
    </row>
    <row r="2112" spans="1:3" x14ac:dyDescent="0.2">
      <c r="A2112" s="80" t="s">
        <v>3304</v>
      </c>
      <c r="B2112" s="80" t="s">
        <v>1242</v>
      </c>
      <c r="C2112" s="80" t="s">
        <v>1113</v>
      </c>
    </row>
    <row r="2113" spans="1:3" x14ac:dyDescent="0.2">
      <c r="A2113" s="80" t="s">
        <v>3305</v>
      </c>
      <c r="B2113" s="80" t="s">
        <v>1338</v>
      </c>
      <c r="C2113" s="80" t="s">
        <v>1155</v>
      </c>
    </row>
    <row r="2114" spans="1:3" x14ac:dyDescent="0.2">
      <c r="A2114" s="80" t="s">
        <v>3306</v>
      </c>
      <c r="B2114" s="80" t="s">
        <v>1132</v>
      </c>
      <c r="C2114" s="80" t="s">
        <v>1110</v>
      </c>
    </row>
    <row r="2115" spans="1:3" x14ac:dyDescent="0.2">
      <c r="A2115" s="80" t="s">
        <v>3307</v>
      </c>
      <c r="B2115" s="80" t="s">
        <v>256</v>
      </c>
      <c r="C2115" s="80" t="s">
        <v>1155</v>
      </c>
    </row>
    <row r="2116" spans="1:3" x14ac:dyDescent="0.2">
      <c r="A2116" s="80" t="s">
        <v>3308</v>
      </c>
      <c r="B2116" s="80" t="s">
        <v>251</v>
      </c>
      <c r="C2116" s="80" t="s">
        <v>1155</v>
      </c>
    </row>
    <row r="2117" spans="1:3" x14ac:dyDescent="0.2">
      <c r="A2117" s="80" t="s">
        <v>3309</v>
      </c>
      <c r="B2117" s="80" t="s">
        <v>1112</v>
      </c>
      <c r="C2117" s="80" t="s">
        <v>1110</v>
      </c>
    </row>
    <row r="2118" spans="1:3" x14ac:dyDescent="0.2">
      <c r="A2118" s="80" t="s">
        <v>3310</v>
      </c>
      <c r="B2118" s="80" t="s">
        <v>1162</v>
      </c>
      <c r="C2118" s="80" t="s">
        <v>1110</v>
      </c>
    </row>
    <row r="2119" spans="1:3" x14ac:dyDescent="0.2">
      <c r="A2119" s="80" t="s">
        <v>3311</v>
      </c>
      <c r="B2119" s="80" t="s">
        <v>1130</v>
      </c>
      <c r="C2119" s="80" t="s">
        <v>238</v>
      </c>
    </row>
    <row r="2120" spans="1:3" x14ac:dyDescent="0.2">
      <c r="A2120" s="80" t="s">
        <v>3312</v>
      </c>
      <c r="B2120" s="80" t="s">
        <v>1228</v>
      </c>
      <c r="C2120" s="80" t="s">
        <v>1110</v>
      </c>
    </row>
    <row r="2121" spans="1:3" x14ac:dyDescent="0.2">
      <c r="A2121" s="80" t="s">
        <v>3313</v>
      </c>
      <c r="B2121" s="80" t="s">
        <v>251</v>
      </c>
      <c r="C2121" s="80" t="s">
        <v>1155</v>
      </c>
    </row>
    <row r="2122" spans="1:3" x14ac:dyDescent="0.2">
      <c r="A2122" s="80" t="s">
        <v>3314</v>
      </c>
      <c r="B2122" s="80" t="s">
        <v>251</v>
      </c>
      <c r="C2122" s="80" t="s">
        <v>1113</v>
      </c>
    </row>
    <row r="2123" spans="1:3" x14ac:dyDescent="0.2">
      <c r="A2123" s="80" t="s">
        <v>3315</v>
      </c>
      <c r="B2123" s="80" t="s">
        <v>1242</v>
      </c>
      <c r="C2123" s="80" t="s">
        <v>1155</v>
      </c>
    </row>
    <row r="2124" spans="1:3" ht="15" x14ac:dyDescent="0.25">
      <c r="A2124" s="82" t="s">
        <v>3316</v>
      </c>
      <c r="B2124" s="80" t="s">
        <v>1128</v>
      </c>
      <c r="C2124" s="80" t="s">
        <v>1113</v>
      </c>
    </row>
    <row r="2125" spans="1:3" x14ac:dyDescent="0.2">
      <c r="A2125" s="80" t="s">
        <v>3317</v>
      </c>
      <c r="B2125" s="80" t="s">
        <v>1128</v>
      </c>
      <c r="C2125" s="80" t="s">
        <v>1110</v>
      </c>
    </row>
    <row r="2126" spans="1:3" x14ac:dyDescent="0.2">
      <c r="A2126" s="80" t="s">
        <v>3318</v>
      </c>
      <c r="B2126" s="80" t="s">
        <v>1164</v>
      </c>
      <c r="C2126" s="80" t="s">
        <v>1155</v>
      </c>
    </row>
    <row r="2127" spans="1:3" x14ac:dyDescent="0.2">
      <c r="A2127" s="80" t="s">
        <v>3319</v>
      </c>
      <c r="B2127" s="80" t="s">
        <v>1226</v>
      </c>
      <c r="C2127" s="80" t="s">
        <v>1110</v>
      </c>
    </row>
    <row r="2128" spans="1:3" x14ac:dyDescent="0.2">
      <c r="A2128" s="80" t="s">
        <v>3320</v>
      </c>
      <c r="B2128" s="80" t="s">
        <v>1128</v>
      </c>
      <c r="C2128" s="80" t="s">
        <v>1110</v>
      </c>
    </row>
    <row r="2129" spans="1:3" x14ac:dyDescent="0.2">
      <c r="A2129" s="80" t="s">
        <v>3321</v>
      </c>
      <c r="B2129" s="80" t="s">
        <v>1294</v>
      </c>
      <c r="C2129" s="80" t="s">
        <v>1155</v>
      </c>
    </row>
    <row r="2130" spans="1:3" x14ac:dyDescent="0.2">
      <c r="A2130" s="80" t="s">
        <v>3322</v>
      </c>
      <c r="B2130" s="80" t="s">
        <v>1164</v>
      </c>
      <c r="C2130" s="80" t="s">
        <v>1155</v>
      </c>
    </row>
    <row r="2131" spans="1:3" x14ac:dyDescent="0.2">
      <c r="A2131" s="80" t="s">
        <v>3323</v>
      </c>
      <c r="B2131" s="80" t="s">
        <v>1226</v>
      </c>
      <c r="C2131" s="80" t="s">
        <v>1110</v>
      </c>
    </row>
    <row r="2132" spans="1:3" x14ac:dyDescent="0.2">
      <c r="A2132" s="80" t="s">
        <v>3324</v>
      </c>
      <c r="B2132" s="80" t="s">
        <v>256</v>
      </c>
      <c r="C2132" s="80" t="s">
        <v>1155</v>
      </c>
    </row>
    <row r="2133" spans="1:3" x14ac:dyDescent="0.2">
      <c r="A2133" s="80" t="s">
        <v>3325</v>
      </c>
      <c r="B2133" s="80" t="s">
        <v>256</v>
      </c>
      <c r="C2133" s="80" t="s">
        <v>1155</v>
      </c>
    </row>
    <row r="2134" spans="1:3" x14ac:dyDescent="0.2">
      <c r="A2134" s="80" t="s">
        <v>3326</v>
      </c>
      <c r="B2134" s="80" t="s">
        <v>1130</v>
      </c>
      <c r="C2134" s="80" t="s">
        <v>1155</v>
      </c>
    </row>
    <row r="2135" spans="1:3" x14ac:dyDescent="0.2">
      <c r="A2135" s="80" t="s">
        <v>3327</v>
      </c>
      <c r="B2135" s="80" t="s">
        <v>1130</v>
      </c>
      <c r="C2135" s="80" t="s">
        <v>1110</v>
      </c>
    </row>
    <row r="2136" spans="1:3" x14ac:dyDescent="0.2">
      <c r="A2136" s="80" t="s">
        <v>3328</v>
      </c>
      <c r="B2136" s="80" t="s">
        <v>3329</v>
      </c>
      <c r="C2136" s="80" t="s">
        <v>1113</v>
      </c>
    </row>
    <row r="2137" spans="1:3" x14ac:dyDescent="0.2">
      <c r="A2137" s="80" t="s">
        <v>3330</v>
      </c>
      <c r="B2137" s="80" t="s">
        <v>1242</v>
      </c>
      <c r="C2137" s="80" t="s">
        <v>1155</v>
      </c>
    </row>
    <row r="2138" spans="1:3" x14ac:dyDescent="0.2">
      <c r="A2138" s="80" t="s">
        <v>3331</v>
      </c>
      <c r="B2138" s="80" t="s">
        <v>1242</v>
      </c>
      <c r="C2138" s="80" t="s">
        <v>1113</v>
      </c>
    </row>
    <row r="2139" spans="1:3" x14ac:dyDescent="0.2">
      <c r="A2139" s="80" t="s">
        <v>3332</v>
      </c>
      <c r="B2139" s="80" t="s">
        <v>1132</v>
      </c>
      <c r="C2139" s="80" t="s">
        <v>1113</v>
      </c>
    </row>
    <row r="2140" spans="1:3" x14ac:dyDescent="0.2">
      <c r="A2140" s="80" t="s">
        <v>3333</v>
      </c>
      <c r="B2140" s="80" t="s">
        <v>1135</v>
      </c>
      <c r="C2140" s="80" t="s">
        <v>1110</v>
      </c>
    </row>
    <row r="2141" spans="1:3" x14ac:dyDescent="0.2">
      <c r="A2141" s="80" t="s">
        <v>3334</v>
      </c>
      <c r="B2141" s="80" t="s">
        <v>1109</v>
      </c>
      <c r="C2141" s="80" t="s">
        <v>1110</v>
      </c>
    </row>
    <row r="2142" spans="1:3" x14ac:dyDescent="0.2">
      <c r="A2142" s="80" t="s">
        <v>3335</v>
      </c>
      <c r="B2142" s="80" t="s">
        <v>1164</v>
      </c>
      <c r="C2142" s="80" t="s">
        <v>1155</v>
      </c>
    </row>
    <row r="2143" spans="1:3" x14ac:dyDescent="0.2">
      <c r="A2143" s="80" t="s">
        <v>3336</v>
      </c>
      <c r="B2143" s="80" t="s">
        <v>1112</v>
      </c>
      <c r="C2143" s="80" t="s">
        <v>1110</v>
      </c>
    </row>
    <row r="2144" spans="1:3" x14ac:dyDescent="0.2">
      <c r="A2144" s="80" t="s">
        <v>3337</v>
      </c>
      <c r="B2144" s="80" t="s">
        <v>1137</v>
      </c>
      <c r="C2144" s="80" t="s">
        <v>1110</v>
      </c>
    </row>
    <row r="2145" spans="1:3" x14ac:dyDescent="0.2">
      <c r="A2145" s="80" t="s">
        <v>3338</v>
      </c>
      <c r="B2145" s="80" t="s">
        <v>1122</v>
      </c>
      <c r="C2145" s="80" t="s">
        <v>1110</v>
      </c>
    </row>
    <row r="2146" spans="1:3" x14ac:dyDescent="0.2">
      <c r="A2146" s="80" t="s">
        <v>3339</v>
      </c>
      <c r="B2146" s="80" t="s">
        <v>1130</v>
      </c>
      <c r="C2146" s="80" t="s">
        <v>1110</v>
      </c>
    </row>
    <row r="2147" spans="1:3" x14ac:dyDescent="0.2">
      <c r="A2147" s="80" t="s">
        <v>3340</v>
      </c>
      <c r="B2147" s="80" t="s">
        <v>1132</v>
      </c>
      <c r="C2147" s="80" t="s">
        <v>1110</v>
      </c>
    </row>
    <row r="2148" spans="1:3" x14ac:dyDescent="0.2">
      <c r="A2148" s="80" t="s">
        <v>3341</v>
      </c>
      <c r="B2148" s="80" t="s">
        <v>1242</v>
      </c>
      <c r="C2148" s="80" t="s">
        <v>1110</v>
      </c>
    </row>
    <row r="2149" spans="1:3" x14ac:dyDescent="0.2">
      <c r="A2149" s="80" t="s">
        <v>3342</v>
      </c>
      <c r="B2149" s="80" t="s">
        <v>1242</v>
      </c>
      <c r="C2149" s="80" t="s">
        <v>1110</v>
      </c>
    </row>
    <row r="2150" spans="1:3" x14ac:dyDescent="0.2">
      <c r="A2150" s="80" t="s">
        <v>3343</v>
      </c>
      <c r="B2150" s="80" t="s">
        <v>1259</v>
      </c>
      <c r="C2150" s="80" t="s">
        <v>1113</v>
      </c>
    </row>
    <row r="2151" spans="1:3" x14ac:dyDescent="0.2">
      <c r="A2151" s="80" t="s">
        <v>3344</v>
      </c>
      <c r="B2151" s="80" t="s">
        <v>251</v>
      </c>
      <c r="C2151" s="80" t="s">
        <v>1155</v>
      </c>
    </row>
    <row r="2152" spans="1:3" x14ac:dyDescent="0.2">
      <c r="A2152" s="80" t="s">
        <v>3345</v>
      </c>
      <c r="B2152" s="80" t="s">
        <v>1162</v>
      </c>
      <c r="C2152" s="80" t="s">
        <v>1113</v>
      </c>
    </row>
    <row r="2153" spans="1:3" x14ac:dyDescent="0.2">
      <c r="A2153" s="80" t="s">
        <v>3346</v>
      </c>
      <c r="B2153" s="80" t="s">
        <v>251</v>
      </c>
      <c r="C2153" s="80" t="s">
        <v>1155</v>
      </c>
    </row>
    <row r="2154" spans="1:3" x14ac:dyDescent="0.2">
      <c r="A2154" s="80" t="s">
        <v>3347</v>
      </c>
      <c r="B2154" s="80" t="s">
        <v>251</v>
      </c>
      <c r="C2154" s="80" t="s">
        <v>1110</v>
      </c>
    </row>
    <row r="2155" spans="1:3" x14ac:dyDescent="0.2">
      <c r="A2155" s="80" t="s">
        <v>3348</v>
      </c>
      <c r="B2155" s="80" t="s">
        <v>1162</v>
      </c>
      <c r="C2155" s="80" t="s">
        <v>1110</v>
      </c>
    </row>
    <row r="2156" spans="1:3" x14ac:dyDescent="0.2">
      <c r="A2156" s="80" t="s">
        <v>3349</v>
      </c>
      <c r="B2156" s="80" t="s">
        <v>1164</v>
      </c>
      <c r="C2156" s="80" t="s">
        <v>1155</v>
      </c>
    </row>
    <row r="2157" spans="1:3" x14ac:dyDescent="0.2">
      <c r="A2157" s="80" t="s">
        <v>3350</v>
      </c>
      <c r="B2157" s="80" t="s">
        <v>1130</v>
      </c>
      <c r="C2157" s="80" t="s">
        <v>1155</v>
      </c>
    </row>
    <row r="2158" spans="1:3" ht="15" x14ac:dyDescent="0.25">
      <c r="A2158" s="82" t="s">
        <v>3351</v>
      </c>
      <c r="B2158" s="80" t="s">
        <v>1130</v>
      </c>
      <c r="C2158" s="80" t="s">
        <v>1113</v>
      </c>
    </row>
    <row r="2159" spans="1:3" x14ac:dyDescent="0.2">
      <c r="A2159" s="80" t="s">
        <v>3352</v>
      </c>
      <c r="B2159" s="80" t="s">
        <v>1338</v>
      </c>
      <c r="C2159" s="80" t="s">
        <v>1113</v>
      </c>
    </row>
    <row r="2160" spans="1:3" x14ac:dyDescent="0.2">
      <c r="A2160" s="80" t="s">
        <v>3353</v>
      </c>
      <c r="B2160" s="80" t="s">
        <v>1164</v>
      </c>
      <c r="C2160" s="80" t="s">
        <v>1155</v>
      </c>
    </row>
    <row r="2161" spans="1:3" x14ac:dyDescent="0.2">
      <c r="A2161" s="80" t="s">
        <v>3354</v>
      </c>
      <c r="B2161" s="80" t="s">
        <v>1164</v>
      </c>
      <c r="C2161" s="80" t="s">
        <v>1110</v>
      </c>
    </row>
    <row r="2162" spans="1:3" x14ac:dyDescent="0.2">
      <c r="A2162" s="80" t="s">
        <v>3355</v>
      </c>
      <c r="B2162" s="80" t="s">
        <v>1294</v>
      </c>
      <c r="C2162" s="80" t="s">
        <v>1155</v>
      </c>
    </row>
    <row r="2163" spans="1:3" x14ac:dyDescent="0.2">
      <c r="A2163" s="80" t="s">
        <v>3356</v>
      </c>
      <c r="B2163" s="80" t="s">
        <v>256</v>
      </c>
      <c r="C2163" s="80" t="s">
        <v>1155</v>
      </c>
    </row>
    <row r="2164" spans="1:3" x14ac:dyDescent="0.2">
      <c r="A2164" s="80" t="s">
        <v>3357</v>
      </c>
      <c r="B2164" s="80" t="s">
        <v>251</v>
      </c>
      <c r="C2164" s="80" t="s">
        <v>1155</v>
      </c>
    </row>
    <row r="2165" spans="1:3" x14ac:dyDescent="0.2">
      <c r="A2165" s="80" t="s">
        <v>3358</v>
      </c>
      <c r="B2165" s="80" t="s">
        <v>1116</v>
      </c>
      <c r="C2165" s="80" t="s">
        <v>1110</v>
      </c>
    </row>
    <row r="2166" spans="1:3" x14ac:dyDescent="0.2">
      <c r="A2166" s="80" t="s">
        <v>3359</v>
      </c>
      <c r="B2166" s="80" t="s">
        <v>1226</v>
      </c>
      <c r="C2166" s="80" t="s">
        <v>1110</v>
      </c>
    </row>
    <row r="2167" spans="1:3" x14ac:dyDescent="0.2">
      <c r="A2167" s="80" t="s">
        <v>3360</v>
      </c>
      <c r="B2167" s="80" t="s">
        <v>1137</v>
      </c>
      <c r="C2167" s="80" t="s">
        <v>1113</v>
      </c>
    </row>
    <row r="2168" spans="1:3" x14ac:dyDescent="0.2">
      <c r="A2168" s="80" t="s">
        <v>3361</v>
      </c>
      <c r="B2168" s="80" t="s">
        <v>1171</v>
      </c>
      <c r="C2168" s="80" t="s">
        <v>1113</v>
      </c>
    </row>
    <row r="2169" spans="1:3" x14ac:dyDescent="0.2">
      <c r="A2169" s="80" t="s">
        <v>3362</v>
      </c>
      <c r="B2169" s="80" t="s">
        <v>1164</v>
      </c>
      <c r="C2169" s="80" t="s">
        <v>1155</v>
      </c>
    </row>
    <row r="2170" spans="1:3" x14ac:dyDescent="0.2">
      <c r="A2170" s="80" t="s">
        <v>3363</v>
      </c>
      <c r="B2170" s="80" t="s">
        <v>1153</v>
      </c>
      <c r="C2170" s="80" t="s">
        <v>1155</v>
      </c>
    </row>
    <row r="2171" spans="1:3" x14ac:dyDescent="0.2">
      <c r="A2171" s="80" t="s">
        <v>3364</v>
      </c>
      <c r="B2171" s="80" t="s">
        <v>1338</v>
      </c>
      <c r="C2171" s="80" t="s">
        <v>1110</v>
      </c>
    </row>
    <row r="2172" spans="1:3" x14ac:dyDescent="0.2">
      <c r="A2172" s="80" t="s">
        <v>3365</v>
      </c>
      <c r="B2172" s="80" t="s">
        <v>1193</v>
      </c>
      <c r="C2172" s="80" t="s">
        <v>1110</v>
      </c>
    </row>
    <row r="2173" spans="1:3" x14ac:dyDescent="0.2">
      <c r="A2173" s="80" t="s">
        <v>3366</v>
      </c>
      <c r="B2173" s="80" t="s">
        <v>1120</v>
      </c>
      <c r="C2173" s="80" t="s">
        <v>1113</v>
      </c>
    </row>
    <row r="2174" spans="1:3" x14ac:dyDescent="0.2">
      <c r="A2174" s="80" t="s">
        <v>3367</v>
      </c>
      <c r="B2174" s="80" t="s">
        <v>251</v>
      </c>
      <c r="C2174" s="80" t="s">
        <v>1155</v>
      </c>
    </row>
    <row r="2175" spans="1:3" ht="15" x14ac:dyDescent="0.25">
      <c r="A2175" s="82" t="s">
        <v>3368</v>
      </c>
      <c r="B2175" s="80" t="s">
        <v>3369</v>
      </c>
      <c r="C2175" s="80" t="s">
        <v>1113</v>
      </c>
    </row>
    <row r="2176" spans="1:3" x14ac:dyDescent="0.2">
      <c r="A2176" s="80" t="s">
        <v>3370</v>
      </c>
      <c r="B2176" s="80" t="s">
        <v>1238</v>
      </c>
      <c r="C2176" s="80" t="s">
        <v>1110</v>
      </c>
    </row>
    <row r="2177" spans="1:3" x14ac:dyDescent="0.2">
      <c r="A2177" s="80" t="s">
        <v>3371</v>
      </c>
      <c r="B2177" s="80" t="s">
        <v>251</v>
      </c>
      <c r="C2177" s="80" t="s">
        <v>1110</v>
      </c>
    </row>
    <row r="2178" spans="1:3" x14ac:dyDescent="0.2">
      <c r="A2178" s="80" t="s">
        <v>3372</v>
      </c>
      <c r="B2178" s="80" t="s">
        <v>1176</v>
      </c>
      <c r="C2178" s="80" t="s">
        <v>1110</v>
      </c>
    </row>
    <row r="2179" spans="1:3" x14ac:dyDescent="0.2">
      <c r="A2179" s="80" t="s">
        <v>3373</v>
      </c>
      <c r="B2179" s="80" t="s">
        <v>256</v>
      </c>
      <c r="C2179" s="80" t="s">
        <v>1110</v>
      </c>
    </row>
    <row r="2180" spans="1:3" x14ac:dyDescent="0.2">
      <c r="A2180" s="80" t="s">
        <v>3374</v>
      </c>
      <c r="B2180" s="80" t="s">
        <v>1162</v>
      </c>
      <c r="C2180" s="80" t="s">
        <v>1110</v>
      </c>
    </row>
    <row r="2181" spans="1:3" x14ac:dyDescent="0.2">
      <c r="A2181" s="80" t="s">
        <v>3375</v>
      </c>
      <c r="B2181" s="80" t="s">
        <v>1164</v>
      </c>
      <c r="C2181" s="80" t="s">
        <v>1155</v>
      </c>
    </row>
    <row r="2182" spans="1:3" x14ac:dyDescent="0.2">
      <c r="A2182" s="80" t="s">
        <v>3376</v>
      </c>
      <c r="B2182" s="80" t="s">
        <v>251</v>
      </c>
      <c r="C2182" s="80" t="s">
        <v>1155</v>
      </c>
    </row>
    <row r="2183" spans="1:3" ht="15" x14ac:dyDescent="0.25">
      <c r="A2183" s="82" t="s">
        <v>3377</v>
      </c>
      <c r="B2183" s="80" t="s">
        <v>1143</v>
      </c>
      <c r="C2183" s="80" t="s">
        <v>1113</v>
      </c>
    </row>
    <row r="2184" spans="1:3" x14ac:dyDescent="0.2">
      <c r="A2184" s="80" t="s">
        <v>3378</v>
      </c>
      <c r="B2184" s="80" t="s">
        <v>1145</v>
      </c>
      <c r="C2184" s="80" t="s">
        <v>1155</v>
      </c>
    </row>
    <row r="2185" spans="1:3" x14ac:dyDescent="0.2">
      <c r="A2185" s="80" t="s">
        <v>3379</v>
      </c>
      <c r="B2185" s="80" t="s">
        <v>1259</v>
      </c>
      <c r="C2185" s="80" t="s">
        <v>1110</v>
      </c>
    </row>
    <row r="2186" spans="1:3" x14ac:dyDescent="0.2">
      <c r="A2186" s="80" t="s">
        <v>3380</v>
      </c>
      <c r="B2186" s="80" t="s">
        <v>1112</v>
      </c>
      <c r="C2186" s="80" t="s">
        <v>1113</v>
      </c>
    </row>
    <row r="2187" spans="1:3" x14ac:dyDescent="0.2">
      <c r="A2187" s="80" t="s">
        <v>3381</v>
      </c>
      <c r="B2187" s="80" t="s">
        <v>256</v>
      </c>
      <c r="C2187" s="80" t="s">
        <v>1155</v>
      </c>
    </row>
    <row r="2188" spans="1:3" x14ac:dyDescent="0.2">
      <c r="A2188" s="80" t="s">
        <v>3382</v>
      </c>
      <c r="B2188" s="80" t="s">
        <v>251</v>
      </c>
      <c r="C2188" s="80" t="s">
        <v>1155</v>
      </c>
    </row>
    <row r="2189" spans="1:3" x14ac:dyDescent="0.2">
      <c r="A2189" s="80" t="s">
        <v>3383</v>
      </c>
      <c r="B2189" s="80" t="s">
        <v>251</v>
      </c>
      <c r="C2189" s="80" t="s">
        <v>1155</v>
      </c>
    </row>
    <row r="2190" spans="1:3" x14ac:dyDescent="0.2">
      <c r="A2190" s="80" t="s">
        <v>3384</v>
      </c>
      <c r="B2190" s="80" t="s">
        <v>251</v>
      </c>
      <c r="C2190" s="80" t="s">
        <v>1155</v>
      </c>
    </row>
    <row r="2191" spans="1:3" x14ac:dyDescent="0.2">
      <c r="A2191" s="80" t="s">
        <v>3385</v>
      </c>
      <c r="B2191" s="80" t="s">
        <v>251</v>
      </c>
      <c r="C2191" s="80" t="s">
        <v>1113</v>
      </c>
    </row>
    <row r="2192" spans="1:3" x14ac:dyDescent="0.2">
      <c r="A2192" s="80" t="s">
        <v>3386</v>
      </c>
      <c r="B2192" s="80" t="s">
        <v>1135</v>
      </c>
      <c r="C2192" s="80" t="s">
        <v>1110</v>
      </c>
    </row>
    <row r="2193" spans="1:3" x14ac:dyDescent="0.2">
      <c r="A2193" s="80" t="s">
        <v>3387</v>
      </c>
      <c r="B2193" s="80" t="s">
        <v>1137</v>
      </c>
      <c r="C2193" s="80" t="s">
        <v>1110</v>
      </c>
    </row>
    <row r="2194" spans="1:3" x14ac:dyDescent="0.2">
      <c r="A2194" s="80" t="s">
        <v>3388</v>
      </c>
      <c r="B2194" s="80" t="s">
        <v>1164</v>
      </c>
      <c r="C2194" s="80" t="s">
        <v>1155</v>
      </c>
    </row>
    <row r="2195" spans="1:3" x14ac:dyDescent="0.2">
      <c r="A2195" s="80" t="s">
        <v>3389</v>
      </c>
      <c r="B2195" s="80" t="s">
        <v>1228</v>
      </c>
      <c r="C2195" s="80" t="s">
        <v>1155</v>
      </c>
    </row>
    <row r="2196" spans="1:3" x14ac:dyDescent="0.2">
      <c r="A2196" s="80" t="s">
        <v>3390</v>
      </c>
      <c r="B2196" s="80" t="s">
        <v>1176</v>
      </c>
      <c r="C2196" s="80" t="s">
        <v>1155</v>
      </c>
    </row>
    <row r="2197" spans="1:3" x14ac:dyDescent="0.2">
      <c r="A2197" s="80" t="s">
        <v>3391</v>
      </c>
      <c r="B2197" s="80" t="s">
        <v>1228</v>
      </c>
      <c r="C2197" s="80" t="s">
        <v>1113</v>
      </c>
    </row>
    <row r="2198" spans="1:3" x14ac:dyDescent="0.2">
      <c r="A2198" s="80" t="s">
        <v>3392</v>
      </c>
      <c r="B2198" s="80" t="s">
        <v>3393</v>
      </c>
      <c r="C2198" s="80" t="s">
        <v>1113</v>
      </c>
    </row>
    <row r="2199" spans="1:3" x14ac:dyDescent="0.2">
      <c r="A2199" s="80" t="s">
        <v>3394</v>
      </c>
      <c r="B2199" s="80" t="s">
        <v>1118</v>
      </c>
      <c r="C2199" s="80" t="s">
        <v>1110</v>
      </c>
    </row>
    <row r="2200" spans="1:3" x14ac:dyDescent="0.2">
      <c r="A2200" s="80" t="s">
        <v>3395</v>
      </c>
      <c r="B2200" s="80" t="s">
        <v>1118</v>
      </c>
      <c r="C2200" s="80" t="s">
        <v>1155</v>
      </c>
    </row>
    <row r="2201" spans="1:3" x14ac:dyDescent="0.2">
      <c r="A2201" s="80" t="s">
        <v>3396</v>
      </c>
      <c r="B2201" s="80" t="s">
        <v>1135</v>
      </c>
      <c r="C2201" s="80" t="s">
        <v>1113</v>
      </c>
    </row>
    <row r="2202" spans="1:3" x14ac:dyDescent="0.2">
      <c r="A2202" s="80" t="s">
        <v>3397</v>
      </c>
      <c r="B2202" s="80" t="s">
        <v>1139</v>
      </c>
      <c r="C2202" s="80" t="s">
        <v>1110</v>
      </c>
    </row>
    <row r="2203" spans="1:3" x14ac:dyDescent="0.2">
      <c r="A2203" s="80" t="s">
        <v>3398</v>
      </c>
      <c r="B2203" s="80" t="s">
        <v>1124</v>
      </c>
      <c r="C2203" s="80" t="s">
        <v>1110</v>
      </c>
    </row>
    <row r="2204" spans="1:3" x14ac:dyDescent="0.2">
      <c r="A2204" s="80" t="s">
        <v>3399</v>
      </c>
      <c r="B2204" s="80" t="s">
        <v>1130</v>
      </c>
      <c r="C2204" s="80" t="s">
        <v>1113</v>
      </c>
    </row>
    <row r="2205" spans="1:3" x14ac:dyDescent="0.2">
      <c r="A2205" s="80" t="s">
        <v>3400</v>
      </c>
      <c r="B2205" s="80" t="s">
        <v>1242</v>
      </c>
      <c r="C2205" s="80" t="s">
        <v>1113</v>
      </c>
    </row>
    <row r="2206" spans="1:3" x14ac:dyDescent="0.2">
      <c r="A2206" s="80" t="s">
        <v>3401</v>
      </c>
      <c r="B2206" s="80" t="s">
        <v>1196</v>
      </c>
      <c r="C2206" s="80" t="s">
        <v>1110</v>
      </c>
    </row>
    <row r="2207" spans="1:3" x14ac:dyDescent="0.2">
      <c r="A2207" s="80" t="s">
        <v>3402</v>
      </c>
      <c r="B2207" s="80" t="s">
        <v>1118</v>
      </c>
      <c r="C2207" s="80" t="s">
        <v>1110</v>
      </c>
    </row>
    <row r="2208" spans="1:3" x14ac:dyDescent="0.2">
      <c r="A2208" s="80" t="s">
        <v>3403</v>
      </c>
      <c r="B2208" s="80" t="s">
        <v>1509</v>
      </c>
      <c r="C2208" s="80" t="s">
        <v>1155</v>
      </c>
    </row>
    <row r="2209" spans="1:3" x14ac:dyDescent="0.2">
      <c r="A2209" s="80" t="s">
        <v>3404</v>
      </c>
      <c r="B2209" s="80" t="s">
        <v>1509</v>
      </c>
      <c r="C2209" s="80" t="s">
        <v>1110</v>
      </c>
    </row>
    <row r="2210" spans="1:3" x14ac:dyDescent="0.2">
      <c r="A2210" s="80" t="s">
        <v>3405</v>
      </c>
      <c r="B2210" s="80" t="s">
        <v>3406</v>
      </c>
      <c r="C2210" s="80" t="s">
        <v>1113</v>
      </c>
    </row>
    <row r="2211" spans="1:3" x14ac:dyDescent="0.2">
      <c r="A2211" s="80" t="s">
        <v>3407</v>
      </c>
      <c r="B2211" s="80" t="s">
        <v>1480</v>
      </c>
      <c r="C2211" s="80" t="s">
        <v>1155</v>
      </c>
    </row>
    <row r="2212" spans="1:3" x14ac:dyDescent="0.2">
      <c r="A2212" s="80" t="s">
        <v>3408</v>
      </c>
      <c r="B2212" s="80" t="s">
        <v>1480</v>
      </c>
      <c r="C2212" s="80" t="s">
        <v>1113</v>
      </c>
    </row>
    <row r="2213" spans="1:3" x14ac:dyDescent="0.2">
      <c r="A2213" s="80" t="s">
        <v>3409</v>
      </c>
      <c r="B2213" s="80" t="s">
        <v>1126</v>
      </c>
      <c r="C2213" s="80" t="s">
        <v>1113</v>
      </c>
    </row>
    <row r="2214" spans="1:3" x14ac:dyDescent="0.2">
      <c r="A2214" s="80" t="s">
        <v>3410</v>
      </c>
      <c r="B2214" s="80" t="s">
        <v>1126</v>
      </c>
      <c r="C2214" s="80" t="s">
        <v>1110</v>
      </c>
    </row>
    <row r="2215" spans="1:3" x14ac:dyDescent="0.2">
      <c r="A2215" s="80" t="s">
        <v>3411</v>
      </c>
      <c r="B2215" s="80" t="s">
        <v>1143</v>
      </c>
      <c r="C2215" s="80" t="s">
        <v>238</v>
      </c>
    </row>
    <row r="2216" spans="1:3" x14ac:dyDescent="0.2">
      <c r="A2216" s="80" t="s">
        <v>3412</v>
      </c>
      <c r="B2216" s="80" t="s">
        <v>1259</v>
      </c>
      <c r="C2216" s="80" t="s">
        <v>1110</v>
      </c>
    </row>
    <row r="2217" spans="1:3" x14ac:dyDescent="0.2">
      <c r="A2217" s="80" t="s">
        <v>3413</v>
      </c>
      <c r="B2217" s="80" t="s">
        <v>1122</v>
      </c>
      <c r="C2217" s="80" t="s">
        <v>1110</v>
      </c>
    </row>
    <row r="2218" spans="1:3" x14ac:dyDescent="0.2">
      <c r="A2218" s="80" t="s">
        <v>3414</v>
      </c>
      <c r="B2218" s="80" t="s">
        <v>1226</v>
      </c>
      <c r="C2218" s="80" t="s">
        <v>1110</v>
      </c>
    </row>
    <row r="2219" spans="1:3" x14ac:dyDescent="0.2">
      <c r="A2219" s="80" t="s">
        <v>3415</v>
      </c>
      <c r="B2219" s="80" t="s">
        <v>251</v>
      </c>
      <c r="C2219" s="80" t="s">
        <v>1113</v>
      </c>
    </row>
    <row r="2220" spans="1:3" x14ac:dyDescent="0.2">
      <c r="A2220" s="80" t="s">
        <v>3416</v>
      </c>
      <c r="B2220" s="80" t="s">
        <v>251</v>
      </c>
      <c r="C2220" s="80" t="s">
        <v>1110</v>
      </c>
    </row>
    <row r="2221" spans="1:3" x14ac:dyDescent="0.2">
      <c r="A2221" s="80" t="s">
        <v>3417</v>
      </c>
      <c r="B2221" s="80" t="s">
        <v>1171</v>
      </c>
      <c r="C2221" s="80" t="s">
        <v>1110</v>
      </c>
    </row>
    <row r="2222" spans="1:3" x14ac:dyDescent="0.2">
      <c r="A2222" s="80" t="s">
        <v>3418</v>
      </c>
      <c r="B2222" s="80" t="s">
        <v>1335</v>
      </c>
      <c r="C2222" s="80" t="s">
        <v>1110</v>
      </c>
    </row>
    <row r="2223" spans="1:3" x14ac:dyDescent="0.2">
      <c r="A2223" s="80" t="s">
        <v>3419</v>
      </c>
      <c r="B2223" s="80" t="s">
        <v>1171</v>
      </c>
      <c r="C2223" s="80" t="s">
        <v>1110</v>
      </c>
    </row>
    <row r="2224" spans="1:3" x14ac:dyDescent="0.2">
      <c r="A2224" s="80" t="s">
        <v>3420</v>
      </c>
      <c r="B2224" s="80" t="s">
        <v>1338</v>
      </c>
      <c r="C2224" s="80" t="s">
        <v>1155</v>
      </c>
    </row>
    <row r="2225" spans="1:3" ht="15" x14ac:dyDescent="0.25">
      <c r="A2225" s="82" t="s">
        <v>3421</v>
      </c>
      <c r="B2225" s="80" t="s">
        <v>3422</v>
      </c>
      <c r="C2225" s="80" t="s">
        <v>1113</v>
      </c>
    </row>
    <row r="2226" spans="1:3" x14ac:dyDescent="0.2">
      <c r="A2226" s="80" t="s">
        <v>3423</v>
      </c>
      <c r="B2226" s="80" t="s">
        <v>1173</v>
      </c>
      <c r="C2226" s="80" t="s">
        <v>1110</v>
      </c>
    </row>
    <row r="2227" spans="1:3" x14ac:dyDescent="0.2">
      <c r="A2227" s="80" t="s">
        <v>3424</v>
      </c>
      <c r="B2227" s="80" t="s">
        <v>1137</v>
      </c>
      <c r="C2227" s="80" t="s">
        <v>1155</v>
      </c>
    </row>
    <row r="2228" spans="1:3" x14ac:dyDescent="0.2">
      <c r="A2228" s="80" t="s">
        <v>3425</v>
      </c>
      <c r="B2228" s="80" t="s">
        <v>1137</v>
      </c>
      <c r="C2228" s="80" t="s">
        <v>1113</v>
      </c>
    </row>
    <row r="2229" spans="1:3" x14ac:dyDescent="0.2">
      <c r="A2229" s="80" t="s">
        <v>3426</v>
      </c>
      <c r="B2229" s="80" t="s">
        <v>1137</v>
      </c>
      <c r="C2229" s="80" t="s">
        <v>1110</v>
      </c>
    </row>
    <row r="2230" spans="1:3" x14ac:dyDescent="0.2">
      <c r="A2230" s="80" t="s">
        <v>3427</v>
      </c>
      <c r="B2230" s="80" t="s">
        <v>256</v>
      </c>
      <c r="C2230" s="80" t="s">
        <v>1110</v>
      </c>
    </row>
    <row r="2231" spans="1:3" x14ac:dyDescent="0.2">
      <c r="A2231" s="80" t="s">
        <v>3428</v>
      </c>
      <c r="B2231" s="80" t="s">
        <v>1162</v>
      </c>
      <c r="C2231" s="80" t="s">
        <v>1155</v>
      </c>
    </row>
    <row r="2232" spans="1:3" x14ac:dyDescent="0.2">
      <c r="A2232" s="80" t="s">
        <v>3429</v>
      </c>
      <c r="B2232" s="80" t="s">
        <v>1162</v>
      </c>
      <c r="C2232" s="80" t="s">
        <v>1113</v>
      </c>
    </row>
    <row r="2233" spans="1:3" x14ac:dyDescent="0.2">
      <c r="A2233" s="80" t="s">
        <v>3430</v>
      </c>
      <c r="B2233" s="80" t="s">
        <v>1153</v>
      </c>
      <c r="C2233" s="80" t="s">
        <v>1110</v>
      </c>
    </row>
    <row r="2234" spans="1:3" x14ac:dyDescent="0.2">
      <c r="A2234" s="80" t="s">
        <v>3431</v>
      </c>
      <c r="B2234" s="80" t="s">
        <v>1164</v>
      </c>
      <c r="C2234" s="80" t="s">
        <v>1155</v>
      </c>
    </row>
    <row r="2235" spans="1:3" x14ac:dyDescent="0.2">
      <c r="A2235" s="80" t="s">
        <v>3432</v>
      </c>
      <c r="B2235" s="80" t="s">
        <v>1164</v>
      </c>
      <c r="C2235" s="80" t="s">
        <v>1155</v>
      </c>
    </row>
    <row r="2236" spans="1:3" x14ac:dyDescent="0.2">
      <c r="A2236" s="80" t="s">
        <v>3433</v>
      </c>
      <c r="B2236" s="80" t="s">
        <v>256</v>
      </c>
      <c r="C2236" s="80" t="s">
        <v>1110</v>
      </c>
    </row>
    <row r="2237" spans="1:3" x14ac:dyDescent="0.2">
      <c r="A2237" s="80" t="s">
        <v>3434</v>
      </c>
      <c r="B2237" s="80" t="s">
        <v>1162</v>
      </c>
      <c r="C2237" s="80" t="s">
        <v>1110</v>
      </c>
    </row>
    <row r="2238" spans="1:3" x14ac:dyDescent="0.2">
      <c r="A2238" s="80" t="s">
        <v>3435</v>
      </c>
      <c r="B2238" s="80" t="s">
        <v>1132</v>
      </c>
      <c r="C2238" s="80" t="s">
        <v>1110</v>
      </c>
    </row>
    <row r="2239" spans="1:3" x14ac:dyDescent="0.2">
      <c r="A2239" s="80" t="s">
        <v>3436</v>
      </c>
      <c r="B2239" s="80" t="s">
        <v>1680</v>
      </c>
      <c r="C2239" s="80" t="s">
        <v>1113</v>
      </c>
    </row>
    <row r="2240" spans="1:3" x14ac:dyDescent="0.2">
      <c r="A2240" s="80" t="s">
        <v>3437</v>
      </c>
      <c r="B2240" s="80" t="s">
        <v>1130</v>
      </c>
      <c r="C2240" s="80" t="s">
        <v>1155</v>
      </c>
    </row>
    <row r="2241" spans="1:3" x14ac:dyDescent="0.2">
      <c r="A2241" s="80" t="s">
        <v>3438</v>
      </c>
      <c r="B2241" s="80" t="s">
        <v>1130</v>
      </c>
      <c r="C2241" s="80" t="s">
        <v>1113</v>
      </c>
    </row>
    <row r="2242" spans="1:3" x14ac:dyDescent="0.2">
      <c r="A2242" s="80" t="s">
        <v>3439</v>
      </c>
      <c r="B2242" s="80" t="s">
        <v>1164</v>
      </c>
      <c r="C2242" s="80" t="s">
        <v>1113</v>
      </c>
    </row>
    <row r="2243" spans="1:3" x14ac:dyDescent="0.2">
      <c r="A2243" s="80" t="s">
        <v>3440</v>
      </c>
      <c r="B2243" s="80" t="s">
        <v>1164</v>
      </c>
      <c r="C2243" s="80" t="s">
        <v>1113</v>
      </c>
    </row>
    <row r="2244" spans="1:3" x14ac:dyDescent="0.2">
      <c r="A2244" s="80" t="s">
        <v>3441</v>
      </c>
      <c r="B2244" s="80" t="s">
        <v>1164</v>
      </c>
      <c r="C2244" s="80" t="s">
        <v>1155</v>
      </c>
    </row>
    <row r="2245" spans="1:3" x14ac:dyDescent="0.2">
      <c r="A2245" s="80" t="s">
        <v>3442</v>
      </c>
      <c r="B2245" s="80" t="s">
        <v>1112</v>
      </c>
      <c r="C2245" s="80" t="s">
        <v>1155</v>
      </c>
    </row>
    <row r="2246" spans="1:3" x14ac:dyDescent="0.2">
      <c r="A2246" s="80" t="s">
        <v>3443</v>
      </c>
      <c r="B2246" s="80" t="s">
        <v>1164</v>
      </c>
      <c r="C2246" s="80" t="s">
        <v>1155</v>
      </c>
    </row>
    <row r="2247" spans="1:3" x14ac:dyDescent="0.2">
      <c r="A2247" s="80" t="s">
        <v>3444</v>
      </c>
      <c r="B2247" s="80" t="s">
        <v>1164</v>
      </c>
      <c r="C2247" s="80" t="s">
        <v>1155</v>
      </c>
    </row>
    <row r="2248" spans="1:3" x14ac:dyDescent="0.2">
      <c r="A2248" s="80" t="s">
        <v>3445</v>
      </c>
      <c r="B2248" s="80" t="s">
        <v>256</v>
      </c>
      <c r="C2248" s="80" t="s">
        <v>1110</v>
      </c>
    </row>
    <row r="2249" spans="1:3" x14ac:dyDescent="0.2">
      <c r="A2249" s="80" t="s">
        <v>3446</v>
      </c>
      <c r="B2249" s="80" t="s">
        <v>1638</v>
      </c>
      <c r="C2249" s="80" t="s">
        <v>1155</v>
      </c>
    </row>
    <row r="2250" spans="1:3" x14ac:dyDescent="0.2">
      <c r="A2250" s="80" t="s">
        <v>3447</v>
      </c>
      <c r="B2250" s="80" t="s">
        <v>1203</v>
      </c>
      <c r="C2250" s="80" t="s">
        <v>1110</v>
      </c>
    </row>
    <row r="2251" spans="1:3" x14ac:dyDescent="0.2">
      <c r="A2251" s="80" t="s">
        <v>3448</v>
      </c>
      <c r="B2251" s="80" t="s">
        <v>1638</v>
      </c>
      <c r="C2251" s="80" t="s">
        <v>1113</v>
      </c>
    </row>
    <row r="2252" spans="1:3" x14ac:dyDescent="0.2">
      <c r="A2252" s="80" t="s">
        <v>3449</v>
      </c>
      <c r="B2252" s="80" t="s">
        <v>1171</v>
      </c>
      <c r="C2252" s="80" t="s">
        <v>1110</v>
      </c>
    </row>
    <row r="2253" spans="1:3" x14ac:dyDescent="0.2">
      <c r="A2253" s="80" t="s">
        <v>3450</v>
      </c>
      <c r="B2253" s="80" t="s">
        <v>1112</v>
      </c>
      <c r="C2253" s="80" t="s">
        <v>1155</v>
      </c>
    </row>
    <row r="2254" spans="1:3" x14ac:dyDescent="0.2">
      <c r="A2254" s="80" t="s">
        <v>3451</v>
      </c>
      <c r="B2254" s="80" t="s">
        <v>1118</v>
      </c>
      <c r="C2254" s="80" t="s">
        <v>1155</v>
      </c>
    </row>
    <row r="2255" spans="1:3" x14ac:dyDescent="0.2">
      <c r="A2255" s="80" t="s">
        <v>3452</v>
      </c>
      <c r="B2255" s="80" t="s">
        <v>1338</v>
      </c>
      <c r="C2255" s="80" t="s">
        <v>1155</v>
      </c>
    </row>
    <row r="2256" spans="1:3" x14ac:dyDescent="0.2">
      <c r="A2256" s="80" t="s">
        <v>3453</v>
      </c>
      <c r="B2256" s="80" t="s">
        <v>1120</v>
      </c>
      <c r="C2256" s="80" t="s">
        <v>1113</v>
      </c>
    </row>
    <row r="2257" spans="1:3" x14ac:dyDescent="0.2">
      <c r="A2257" s="80" t="s">
        <v>3454</v>
      </c>
      <c r="B2257" s="80" t="s">
        <v>1509</v>
      </c>
      <c r="C2257" s="80" t="s">
        <v>238</v>
      </c>
    </row>
    <row r="2258" spans="1:3" x14ac:dyDescent="0.2">
      <c r="A2258" s="80" t="s">
        <v>3455</v>
      </c>
      <c r="B2258" s="80" t="s">
        <v>1164</v>
      </c>
      <c r="C2258" s="80" t="s">
        <v>1155</v>
      </c>
    </row>
    <row r="2259" spans="1:3" x14ac:dyDescent="0.2">
      <c r="A2259" s="80" t="s">
        <v>3456</v>
      </c>
      <c r="B2259" s="80" t="s">
        <v>256</v>
      </c>
      <c r="C2259" s="80" t="s">
        <v>1155</v>
      </c>
    </row>
    <row r="2260" spans="1:3" x14ac:dyDescent="0.2">
      <c r="A2260" s="80" t="s">
        <v>3457</v>
      </c>
      <c r="B2260" s="80" t="s">
        <v>1128</v>
      </c>
      <c r="C2260" s="80" t="s">
        <v>1110</v>
      </c>
    </row>
    <row r="2261" spans="1:3" x14ac:dyDescent="0.2">
      <c r="A2261" s="80" t="s">
        <v>3458</v>
      </c>
      <c r="B2261" s="80" t="s">
        <v>1135</v>
      </c>
      <c r="C2261" s="80" t="s">
        <v>1110</v>
      </c>
    </row>
    <row r="2262" spans="1:3" x14ac:dyDescent="0.2">
      <c r="A2262" s="80" t="s">
        <v>3459</v>
      </c>
      <c r="B2262" s="80" t="s">
        <v>1109</v>
      </c>
      <c r="C2262" s="80" t="s">
        <v>1110</v>
      </c>
    </row>
    <row r="2263" spans="1:3" x14ac:dyDescent="0.2">
      <c r="A2263" s="80" t="s">
        <v>3460</v>
      </c>
      <c r="B2263" s="80" t="s">
        <v>1118</v>
      </c>
      <c r="C2263" s="80" t="s">
        <v>1110</v>
      </c>
    </row>
    <row r="2264" spans="1:3" x14ac:dyDescent="0.2">
      <c r="A2264" s="80" t="s">
        <v>3461</v>
      </c>
      <c r="B2264" s="80" t="s">
        <v>1164</v>
      </c>
      <c r="C2264" s="80" t="s">
        <v>1155</v>
      </c>
    </row>
    <row r="2265" spans="1:3" x14ac:dyDescent="0.2">
      <c r="A2265" s="80" t="s">
        <v>3462</v>
      </c>
      <c r="B2265" s="80" t="s">
        <v>1118</v>
      </c>
      <c r="C2265" s="80" t="s">
        <v>1155</v>
      </c>
    </row>
    <row r="2266" spans="1:3" x14ac:dyDescent="0.2">
      <c r="A2266" s="80" t="s">
        <v>3463</v>
      </c>
      <c r="B2266" s="80" t="s">
        <v>1139</v>
      </c>
      <c r="C2266" s="80" t="s">
        <v>1113</v>
      </c>
    </row>
    <row r="2267" spans="1:3" x14ac:dyDescent="0.2">
      <c r="A2267" s="80" t="s">
        <v>3464</v>
      </c>
      <c r="B2267" s="80" t="s">
        <v>1171</v>
      </c>
      <c r="C2267" s="80" t="s">
        <v>1110</v>
      </c>
    </row>
    <row r="2268" spans="1:3" ht="15" x14ac:dyDescent="0.25">
      <c r="A2268" s="82" t="s">
        <v>3465</v>
      </c>
      <c r="B2268" s="80" t="s">
        <v>1118</v>
      </c>
      <c r="C2268" s="80" t="s">
        <v>1113</v>
      </c>
    </row>
    <row r="2269" spans="1:3" ht="15" x14ac:dyDescent="0.25">
      <c r="A2269" s="82" t="s">
        <v>3466</v>
      </c>
      <c r="B2269" s="80" t="s">
        <v>1122</v>
      </c>
      <c r="C2269" s="80" t="s">
        <v>1113</v>
      </c>
    </row>
    <row r="2270" spans="1:3" x14ac:dyDescent="0.2">
      <c r="A2270" s="80" t="s">
        <v>3467</v>
      </c>
      <c r="B2270" s="80" t="s">
        <v>256</v>
      </c>
      <c r="C2270" s="80" t="s">
        <v>1113</v>
      </c>
    </row>
    <row r="2271" spans="1:3" x14ac:dyDescent="0.2">
      <c r="A2271" s="80" t="s">
        <v>3468</v>
      </c>
      <c r="B2271" s="80" t="s">
        <v>1335</v>
      </c>
      <c r="C2271" s="80" t="s">
        <v>1110</v>
      </c>
    </row>
    <row r="2272" spans="1:3" x14ac:dyDescent="0.2">
      <c r="A2272" s="80" t="s">
        <v>3469</v>
      </c>
      <c r="B2272" s="80" t="s">
        <v>1164</v>
      </c>
      <c r="C2272" s="80" t="s">
        <v>1155</v>
      </c>
    </row>
    <row r="2273" spans="1:3" x14ac:dyDescent="0.2">
      <c r="A2273" s="80" t="s">
        <v>3470</v>
      </c>
      <c r="B2273" s="80" t="s">
        <v>1164</v>
      </c>
      <c r="C2273" s="80" t="s">
        <v>1110</v>
      </c>
    </row>
    <row r="2274" spans="1:3" x14ac:dyDescent="0.2">
      <c r="A2274" s="80" t="s">
        <v>3471</v>
      </c>
      <c r="B2274" s="80" t="s">
        <v>1164</v>
      </c>
      <c r="C2274" s="80" t="s">
        <v>1113</v>
      </c>
    </row>
    <row r="2275" spans="1:3" x14ac:dyDescent="0.2">
      <c r="A2275" s="80" t="s">
        <v>3472</v>
      </c>
      <c r="B2275" s="80" t="s">
        <v>251</v>
      </c>
      <c r="C2275" s="80" t="s">
        <v>1155</v>
      </c>
    </row>
    <row r="2276" spans="1:3" x14ac:dyDescent="0.2">
      <c r="A2276" s="80" t="s">
        <v>3473</v>
      </c>
      <c r="B2276" s="80" t="s">
        <v>1118</v>
      </c>
      <c r="C2276" s="80" t="s">
        <v>1110</v>
      </c>
    </row>
    <row r="2277" spans="1:3" x14ac:dyDescent="0.2">
      <c r="A2277" s="80" t="s">
        <v>3474</v>
      </c>
      <c r="B2277" s="80" t="s">
        <v>1118</v>
      </c>
      <c r="C2277" s="80" t="s">
        <v>1155</v>
      </c>
    </row>
    <row r="2278" spans="1:3" x14ac:dyDescent="0.2">
      <c r="A2278" s="80" t="s">
        <v>3475</v>
      </c>
      <c r="B2278" s="80" t="s">
        <v>1162</v>
      </c>
      <c r="C2278" s="80" t="s">
        <v>1113</v>
      </c>
    </row>
    <row r="2279" spans="1:3" x14ac:dyDescent="0.2">
      <c r="A2279" s="80" t="s">
        <v>3476</v>
      </c>
      <c r="B2279" s="80" t="s">
        <v>1118</v>
      </c>
      <c r="C2279" s="80" t="s">
        <v>1113</v>
      </c>
    </row>
    <row r="2280" spans="1:3" x14ac:dyDescent="0.2">
      <c r="A2280" s="80" t="s">
        <v>3477</v>
      </c>
      <c r="B2280" s="80" t="s">
        <v>1223</v>
      </c>
      <c r="C2280" s="80" t="s">
        <v>1110</v>
      </c>
    </row>
    <row r="2281" spans="1:3" x14ac:dyDescent="0.2">
      <c r="A2281" s="80" t="s">
        <v>3478</v>
      </c>
      <c r="B2281" s="80" t="s">
        <v>1162</v>
      </c>
      <c r="C2281" s="80" t="s">
        <v>1110</v>
      </c>
    </row>
    <row r="2282" spans="1:3" x14ac:dyDescent="0.2">
      <c r="A2282" s="80" t="s">
        <v>3479</v>
      </c>
      <c r="B2282" s="80" t="s">
        <v>1128</v>
      </c>
      <c r="C2282" s="80" t="s">
        <v>1113</v>
      </c>
    </row>
    <row r="2283" spans="1:3" x14ac:dyDescent="0.2">
      <c r="A2283" s="80" t="s">
        <v>3480</v>
      </c>
      <c r="B2283" s="80" t="s">
        <v>1171</v>
      </c>
      <c r="C2283" s="80" t="s">
        <v>1155</v>
      </c>
    </row>
    <row r="2284" spans="1:3" x14ac:dyDescent="0.2">
      <c r="A2284" s="80" t="s">
        <v>3481</v>
      </c>
      <c r="B2284" s="80" t="s">
        <v>1145</v>
      </c>
      <c r="C2284" s="80" t="s">
        <v>1155</v>
      </c>
    </row>
    <row r="2285" spans="1:3" x14ac:dyDescent="0.2">
      <c r="A2285" s="80" t="s">
        <v>3482</v>
      </c>
      <c r="B2285" s="80" t="s">
        <v>1153</v>
      </c>
      <c r="C2285" s="80" t="s">
        <v>1113</v>
      </c>
    </row>
    <row r="2286" spans="1:3" x14ac:dyDescent="0.2">
      <c r="A2286" s="80" t="s">
        <v>3483</v>
      </c>
      <c r="B2286" s="80" t="s">
        <v>1171</v>
      </c>
      <c r="C2286" s="80" t="s">
        <v>1113</v>
      </c>
    </row>
    <row r="2287" spans="1:3" x14ac:dyDescent="0.2">
      <c r="A2287" s="80" t="s">
        <v>3484</v>
      </c>
      <c r="B2287" s="80" t="s">
        <v>1109</v>
      </c>
      <c r="C2287" s="80" t="s">
        <v>1155</v>
      </c>
    </row>
    <row r="2288" spans="1:3" x14ac:dyDescent="0.2">
      <c r="A2288" s="80" t="s">
        <v>3485</v>
      </c>
      <c r="B2288" s="80" t="s">
        <v>1128</v>
      </c>
      <c r="C2288" s="80" t="s">
        <v>1110</v>
      </c>
    </row>
    <row r="2289" spans="1:3" x14ac:dyDescent="0.2">
      <c r="A2289" s="80" t="s">
        <v>3486</v>
      </c>
      <c r="B2289" s="80" t="s">
        <v>1137</v>
      </c>
      <c r="C2289" s="80" t="s">
        <v>1110</v>
      </c>
    </row>
    <row r="2290" spans="1:3" x14ac:dyDescent="0.2">
      <c r="A2290" s="80" t="s">
        <v>3487</v>
      </c>
      <c r="B2290" s="80" t="s">
        <v>1118</v>
      </c>
      <c r="C2290" s="80" t="s">
        <v>1110</v>
      </c>
    </row>
    <row r="2291" spans="1:3" x14ac:dyDescent="0.2">
      <c r="A2291" s="80" t="s">
        <v>3488</v>
      </c>
      <c r="B2291" s="80" t="s">
        <v>1173</v>
      </c>
      <c r="C2291" s="80" t="s">
        <v>1110</v>
      </c>
    </row>
    <row r="2292" spans="1:3" x14ac:dyDescent="0.2">
      <c r="A2292" s="80" t="s">
        <v>3489</v>
      </c>
      <c r="B2292" s="80" t="s">
        <v>1128</v>
      </c>
      <c r="C2292" s="80" t="s">
        <v>1155</v>
      </c>
    </row>
    <row r="2293" spans="1:3" x14ac:dyDescent="0.2">
      <c r="A2293" s="80" t="s">
        <v>3490</v>
      </c>
      <c r="B2293" s="80" t="s">
        <v>1128</v>
      </c>
      <c r="C2293" s="80" t="s">
        <v>1113</v>
      </c>
    </row>
    <row r="2294" spans="1:3" x14ac:dyDescent="0.2">
      <c r="A2294" s="80" t="s">
        <v>3491</v>
      </c>
      <c r="B2294" s="80" t="s">
        <v>1382</v>
      </c>
      <c r="C2294" s="80" t="s">
        <v>1110</v>
      </c>
    </row>
    <row r="2295" spans="1:3" x14ac:dyDescent="0.2">
      <c r="A2295" s="80" t="s">
        <v>3492</v>
      </c>
      <c r="B2295" s="80" t="s">
        <v>1162</v>
      </c>
      <c r="C2295" s="80" t="s">
        <v>1110</v>
      </c>
    </row>
    <row r="2296" spans="1:3" x14ac:dyDescent="0.2">
      <c r="A2296" s="80" t="s">
        <v>3493</v>
      </c>
      <c r="B2296" s="80" t="s">
        <v>1118</v>
      </c>
      <c r="C2296" s="80" t="s">
        <v>1110</v>
      </c>
    </row>
    <row r="2297" spans="1:3" x14ac:dyDescent="0.2">
      <c r="A2297" s="80" t="s">
        <v>3494</v>
      </c>
      <c r="B2297" s="80" t="s">
        <v>1171</v>
      </c>
      <c r="C2297" s="80" t="s">
        <v>1110</v>
      </c>
    </row>
    <row r="2298" spans="1:3" x14ac:dyDescent="0.2">
      <c r="A2298" s="80" t="s">
        <v>3495</v>
      </c>
      <c r="B2298" s="80" t="s">
        <v>1164</v>
      </c>
      <c r="C2298" s="80" t="s">
        <v>1155</v>
      </c>
    </row>
    <row r="2299" spans="1:3" x14ac:dyDescent="0.2">
      <c r="A2299" s="80" t="s">
        <v>3496</v>
      </c>
      <c r="B2299" s="80" t="s">
        <v>1196</v>
      </c>
      <c r="C2299" s="80" t="s">
        <v>1155</v>
      </c>
    </row>
    <row r="2300" spans="1:3" x14ac:dyDescent="0.2">
      <c r="A2300" s="80" t="s">
        <v>3497</v>
      </c>
      <c r="B2300" s="80" t="s">
        <v>256</v>
      </c>
      <c r="C2300" s="80" t="s">
        <v>1110</v>
      </c>
    </row>
    <row r="2301" spans="1:3" x14ac:dyDescent="0.2">
      <c r="A2301" s="80" t="s">
        <v>3498</v>
      </c>
      <c r="B2301" s="80" t="s">
        <v>1162</v>
      </c>
      <c r="C2301" s="80" t="s">
        <v>1113</v>
      </c>
    </row>
    <row r="2302" spans="1:3" x14ac:dyDescent="0.2">
      <c r="A2302" s="80" t="s">
        <v>3499</v>
      </c>
      <c r="B2302" s="80" t="s">
        <v>1259</v>
      </c>
      <c r="C2302" s="80" t="s">
        <v>1155</v>
      </c>
    </row>
    <row r="2303" spans="1:3" x14ac:dyDescent="0.2">
      <c r="A2303" s="80" t="s">
        <v>3500</v>
      </c>
      <c r="B2303" s="80" t="s">
        <v>1124</v>
      </c>
      <c r="C2303" s="80" t="s">
        <v>1110</v>
      </c>
    </row>
    <row r="2304" spans="1:3" x14ac:dyDescent="0.2">
      <c r="A2304" s="80" t="s">
        <v>3501</v>
      </c>
      <c r="B2304" s="80" t="s">
        <v>1173</v>
      </c>
      <c r="C2304" s="80" t="s">
        <v>1113</v>
      </c>
    </row>
    <row r="2305" spans="1:3" x14ac:dyDescent="0.2">
      <c r="A2305" s="80" t="s">
        <v>3502</v>
      </c>
      <c r="B2305" s="80" t="s">
        <v>1176</v>
      </c>
      <c r="C2305" s="80" t="s">
        <v>1113</v>
      </c>
    </row>
    <row r="2306" spans="1:3" x14ac:dyDescent="0.2">
      <c r="A2306" s="80" t="s">
        <v>3503</v>
      </c>
      <c r="B2306" s="80" t="s">
        <v>1164</v>
      </c>
      <c r="C2306" s="80" t="s">
        <v>1155</v>
      </c>
    </row>
    <row r="2307" spans="1:3" x14ac:dyDescent="0.2">
      <c r="A2307" s="80" t="s">
        <v>3504</v>
      </c>
      <c r="B2307" s="80" t="s">
        <v>1164</v>
      </c>
      <c r="C2307" s="80" t="s">
        <v>1155</v>
      </c>
    </row>
    <row r="2308" spans="1:3" x14ac:dyDescent="0.2">
      <c r="A2308" s="80" t="s">
        <v>3505</v>
      </c>
      <c r="B2308" s="80" t="s">
        <v>1135</v>
      </c>
      <c r="C2308" s="80" t="s">
        <v>1110</v>
      </c>
    </row>
    <row r="2309" spans="1:3" x14ac:dyDescent="0.2">
      <c r="A2309" s="80" t="s">
        <v>3506</v>
      </c>
      <c r="B2309" s="80" t="s">
        <v>1173</v>
      </c>
      <c r="C2309" s="80" t="s">
        <v>1155</v>
      </c>
    </row>
    <row r="2310" spans="1:3" x14ac:dyDescent="0.2">
      <c r="A2310" s="80" t="s">
        <v>3507</v>
      </c>
      <c r="B2310" s="80" t="s">
        <v>1167</v>
      </c>
      <c r="C2310" s="80" t="s">
        <v>1113</v>
      </c>
    </row>
    <row r="2311" spans="1:3" x14ac:dyDescent="0.2">
      <c r="A2311" s="80" t="s">
        <v>3508</v>
      </c>
      <c r="B2311" s="80" t="s">
        <v>256</v>
      </c>
      <c r="C2311" s="80" t="s">
        <v>1155</v>
      </c>
    </row>
    <row r="2312" spans="1:3" x14ac:dyDescent="0.2">
      <c r="A2312" s="80" t="s">
        <v>3509</v>
      </c>
      <c r="B2312" s="80" t="s">
        <v>1162</v>
      </c>
      <c r="C2312" s="80" t="s">
        <v>1110</v>
      </c>
    </row>
    <row r="2313" spans="1:3" x14ac:dyDescent="0.2">
      <c r="A2313" s="80" t="s">
        <v>3510</v>
      </c>
      <c r="B2313" s="80" t="s">
        <v>1164</v>
      </c>
      <c r="C2313" s="80" t="s">
        <v>1155</v>
      </c>
    </row>
    <row r="2314" spans="1:3" x14ac:dyDescent="0.2">
      <c r="A2314" s="80" t="s">
        <v>3511</v>
      </c>
      <c r="B2314" s="80" t="s">
        <v>256</v>
      </c>
      <c r="C2314" s="80" t="s">
        <v>1155</v>
      </c>
    </row>
    <row r="2315" spans="1:3" x14ac:dyDescent="0.2">
      <c r="A2315" s="80" t="s">
        <v>3512</v>
      </c>
      <c r="B2315" s="80" t="s">
        <v>1145</v>
      </c>
      <c r="C2315" s="80" t="s">
        <v>1155</v>
      </c>
    </row>
    <row r="2316" spans="1:3" x14ac:dyDescent="0.2">
      <c r="A2316" s="80" t="s">
        <v>3513</v>
      </c>
      <c r="B2316" s="80" t="s">
        <v>256</v>
      </c>
      <c r="C2316" s="80" t="s">
        <v>1110</v>
      </c>
    </row>
    <row r="2317" spans="1:3" x14ac:dyDescent="0.2">
      <c r="A2317" s="80" t="s">
        <v>3514</v>
      </c>
      <c r="B2317" s="80" t="s">
        <v>1158</v>
      </c>
      <c r="C2317" s="80" t="s">
        <v>1110</v>
      </c>
    </row>
    <row r="2318" spans="1:3" x14ac:dyDescent="0.2">
      <c r="A2318" s="80" t="s">
        <v>3515</v>
      </c>
      <c r="B2318" s="80" t="s">
        <v>1259</v>
      </c>
      <c r="C2318" s="80" t="s">
        <v>1113</v>
      </c>
    </row>
    <row r="2319" spans="1:3" x14ac:dyDescent="0.2">
      <c r="A2319" s="80" t="s">
        <v>3516</v>
      </c>
      <c r="B2319" s="80" t="s">
        <v>1223</v>
      </c>
      <c r="C2319" s="80" t="s">
        <v>1110</v>
      </c>
    </row>
    <row r="2320" spans="1:3" x14ac:dyDescent="0.2">
      <c r="A2320" s="80" t="s">
        <v>3517</v>
      </c>
      <c r="B2320" s="80" t="s">
        <v>1141</v>
      </c>
      <c r="C2320" s="80" t="s">
        <v>1113</v>
      </c>
    </row>
    <row r="2321" spans="1:3" x14ac:dyDescent="0.2">
      <c r="A2321" s="80" t="s">
        <v>3518</v>
      </c>
      <c r="B2321" s="80" t="s">
        <v>1143</v>
      </c>
      <c r="C2321" s="80" t="s">
        <v>1110</v>
      </c>
    </row>
    <row r="2322" spans="1:3" x14ac:dyDescent="0.2">
      <c r="A2322" s="80" t="s">
        <v>3519</v>
      </c>
      <c r="B2322" s="80" t="s">
        <v>1164</v>
      </c>
      <c r="C2322" s="80" t="s">
        <v>1155</v>
      </c>
    </row>
    <row r="2323" spans="1:3" x14ac:dyDescent="0.2">
      <c r="A2323" s="80" t="s">
        <v>3520</v>
      </c>
      <c r="B2323" s="80" t="s">
        <v>1164</v>
      </c>
      <c r="C2323" s="80" t="s">
        <v>1110</v>
      </c>
    </row>
    <row r="2324" spans="1:3" x14ac:dyDescent="0.2">
      <c r="A2324" s="80" t="s">
        <v>3521</v>
      </c>
      <c r="B2324" s="80" t="s">
        <v>1164</v>
      </c>
      <c r="C2324" s="80" t="s">
        <v>1113</v>
      </c>
    </row>
    <row r="2325" spans="1:3" x14ac:dyDescent="0.2">
      <c r="A2325" s="80" t="s">
        <v>3522</v>
      </c>
      <c r="B2325" s="80" t="s">
        <v>1145</v>
      </c>
      <c r="C2325" s="80" t="s">
        <v>1113</v>
      </c>
    </row>
    <row r="2326" spans="1:3" x14ac:dyDescent="0.2">
      <c r="A2326" s="80" t="s">
        <v>3523</v>
      </c>
      <c r="B2326" s="80" t="s">
        <v>1145</v>
      </c>
      <c r="C2326" s="80" t="s">
        <v>1110</v>
      </c>
    </row>
    <row r="2327" spans="1:3" x14ac:dyDescent="0.2">
      <c r="A2327" s="80" t="s">
        <v>3524</v>
      </c>
      <c r="B2327" s="80" t="s">
        <v>1294</v>
      </c>
      <c r="C2327" s="80" t="s">
        <v>1110</v>
      </c>
    </row>
    <row r="2328" spans="1:3" x14ac:dyDescent="0.2">
      <c r="A2328" s="80" t="s">
        <v>3525</v>
      </c>
      <c r="B2328" s="80" t="s">
        <v>1135</v>
      </c>
      <c r="C2328" s="80" t="s">
        <v>1113</v>
      </c>
    </row>
    <row r="2329" spans="1:3" x14ac:dyDescent="0.2">
      <c r="A2329" s="80" t="s">
        <v>3526</v>
      </c>
      <c r="B2329" s="80" t="s">
        <v>1176</v>
      </c>
      <c r="C2329" s="80" t="s">
        <v>1113</v>
      </c>
    </row>
    <row r="2330" spans="1:3" x14ac:dyDescent="0.2">
      <c r="A2330" s="80" t="s">
        <v>3527</v>
      </c>
      <c r="B2330" s="80" t="s">
        <v>1203</v>
      </c>
      <c r="C2330" s="80" t="s">
        <v>1113</v>
      </c>
    </row>
    <row r="2331" spans="1:3" x14ac:dyDescent="0.2">
      <c r="A2331" s="80" t="s">
        <v>3528</v>
      </c>
      <c r="B2331" s="80" t="s">
        <v>1164</v>
      </c>
      <c r="C2331" s="80" t="s">
        <v>1155</v>
      </c>
    </row>
    <row r="2332" spans="1:3" x14ac:dyDescent="0.2">
      <c r="A2332" s="80" t="s">
        <v>3529</v>
      </c>
      <c r="B2332" s="80" t="s">
        <v>1164</v>
      </c>
      <c r="C2332" s="80" t="s">
        <v>1113</v>
      </c>
    </row>
    <row r="2333" spans="1:3" x14ac:dyDescent="0.2">
      <c r="A2333" s="80" t="s">
        <v>3530</v>
      </c>
      <c r="B2333" s="80" t="s">
        <v>3531</v>
      </c>
      <c r="C2333" s="80" t="s">
        <v>1113</v>
      </c>
    </row>
    <row r="2334" spans="1:3" x14ac:dyDescent="0.2">
      <c r="A2334" s="80" t="s">
        <v>3532</v>
      </c>
      <c r="B2334" s="80" t="s">
        <v>1480</v>
      </c>
      <c r="C2334" s="80" t="s">
        <v>1155</v>
      </c>
    </row>
    <row r="2335" spans="1:3" x14ac:dyDescent="0.2">
      <c r="A2335" s="80" t="s">
        <v>3533</v>
      </c>
      <c r="B2335" s="80" t="s">
        <v>1480</v>
      </c>
      <c r="C2335" s="80" t="s">
        <v>1113</v>
      </c>
    </row>
    <row r="2336" spans="1:3" x14ac:dyDescent="0.2">
      <c r="A2336" s="80" t="s">
        <v>3534</v>
      </c>
      <c r="B2336" s="80" t="s">
        <v>1480</v>
      </c>
      <c r="C2336" s="80" t="s">
        <v>1110</v>
      </c>
    </row>
    <row r="2337" spans="1:3" x14ac:dyDescent="0.2">
      <c r="A2337" s="80" t="s">
        <v>3535</v>
      </c>
      <c r="B2337" s="80" t="s">
        <v>1112</v>
      </c>
      <c r="C2337" s="80" t="s">
        <v>1155</v>
      </c>
    </row>
    <row r="2338" spans="1:3" x14ac:dyDescent="0.2">
      <c r="A2338" s="80" t="s">
        <v>3536</v>
      </c>
      <c r="B2338" s="80" t="s">
        <v>1162</v>
      </c>
      <c r="C2338" s="80" t="s">
        <v>1110</v>
      </c>
    </row>
    <row r="2339" spans="1:3" x14ac:dyDescent="0.2">
      <c r="A2339" s="80" t="s">
        <v>3537</v>
      </c>
      <c r="B2339" s="80" t="s">
        <v>256</v>
      </c>
      <c r="C2339" s="80" t="s">
        <v>1113</v>
      </c>
    </row>
    <row r="2340" spans="1:3" x14ac:dyDescent="0.2">
      <c r="A2340" s="80" t="s">
        <v>3538</v>
      </c>
      <c r="B2340" s="80" t="s">
        <v>256</v>
      </c>
      <c r="C2340" s="80" t="s">
        <v>1155</v>
      </c>
    </row>
    <row r="2341" spans="1:3" x14ac:dyDescent="0.2">
      <c r="A2341" s="80" t="s">
        <v>3539</v>
      </c>
      <c r="B2341" s="80" t="s">
        <v>256</v>
      </c>
      <c r="C2341" s="80" t="s">
        <v>1113</v>
      </c>
    </row>
    <row r="2342" spans="1:3" x14ac:dyDescent="0.2">
      <c r="A2342" s="80" t="s">
        <v>3540</v>
      </c>
      <c r="B2342" s="80" t="s">
        <v>1164</v>
      </c>
      <c r="C2342" s="80" t="s">
        <v>1110</v>
      </c>
    </row>
    <row r="2343" spans="1:3" x14ac:dyDescent="0.2">
      <c r="A2343" s="80" t="s">
        <v>3541</v>
      </c>
      <c r="B2343" s="80" t="s">
        <v>1164</v>
      </c>
      <c r="C2343" s="80" t="s">
        <v>1155</v>
      </c>
    </row>
    <row r="2344" spans="1:3" x14ac:dyDescent="0.2">
      <c r="A2344" s="80" t="s">
        <v>3542</v>
      </c>
      <c r="B2344" s="80" t="s">
        <v>1164</v>
      </c>
      <c r="C2344" s="80" t="s">
        <v>1110</v>
      </c>
    </row>
    <row r="2345" spans="1:3" x14ac:dyDescent="0.2">
      <c r="A2345" s="80" t="s">
        <v>3543</v>
      </c>
      <c r="B2345" s="80" t="s">
        <v>1164</v>
      </c>
      <c r="C2345" s="80" t="s">
        <v>1155</v>
      </c>
    </row>
    <row r="2346" spans="1:3" x14ac:dyDescent="0.2">
      <c r="A2346" s="80" t="s">
        <v>3544</v>
      </c>
      <c r="B2346" s="80" t="s">
        <v>1164</v>
      </c>
      <c r="C2346" s="80" t="s">
        <v>1155</v>
      </c>
    </row>
    <row r="2347" spans="1:3" x14ac:dyDescent="0.2">
      <c r="A2347" s="80" t="s">
        <v>3545</v>
      </c>
      <c r="B2347" s="80" t="s">
        <v>1164</v>
      </c>
      <c r="C2347" s="80" t="s">
        <v>1155</v>
      </c>
    </row>
    <row r="2348" spans="1:3" x14ac:dyDescent="0.2">
      <c r="A2348" s="80" t="s">
        <v>3546</v>
      </c>
      <c r="B2348" s="80" t="s">
        <v>1164</v>
      </c>
      <c r="C2348" s="80" t="s">
        <v>1110</v>
      </c>
    </row>
    <row r="2349" spans="1:3" x14ac:dyDescent="0.2">
      <c r="A2349" s="80" t="s">
        <v>3547</v>
      </c>
      <c r="B2349" s="80" t="s">
        <v>1164</v>
      </c>
      <c r="C2349" s="80" t="s">
        <v>1113</v>
      </c>
    </row>
    <row r="2350" spans="1:3" x14ac:dyDescent="0.2">
      <c r="A2350" s="80" t="s">
        <v>3548</v>
      </c>
      <c r="B2350" s="80" t="s">
        <v>1164</v>
      </c>
      <c r="C2350" s="80" t="s">
        <v>1155</v>
      </c>
    </row>
    <row r="2351" spans="1:3" x14ac:dyDescent="0.2">
      <c r="A2351" s="80" t="s">
        <v>3549</v>
      </c>
      <c r="B2351" s="80" t="s">
        <v>1164</v>
      </c>
      <c r="C2351" s="80" t="s">
        <v>1110</v>
      </c>
    </row>
    <row r="2352" spans="1:3" x14ac:dyDescent="0.2">
      <c r="A2352" s="80" t="s">
        <v>3550</v>
      </c>
      <c r="B2352" s="80" t="s">
        <v>1164</v>
      </c>
      <c r="C2352" s="80" t="s">
        <v>1113</v>
      </c>
    </row>
    <row r="2353" spans="1:3" x14ac:dyDescent="0.2">
      <c r="A2353" s="80" t="s">
        <v>3551</v>
      </c>
      <c r="B2353" s="80" t="s">
        <v>1143</v>
      </c>
      <c r="C2353" s="80" t="s">
        <v>1113</v>
      </c>
    </row>
    <row r="2354" spans="1:3" x14ac:dyDescent="0.2">
      <c r="A2354" s="80" t="s">
        <v>3552</v>
      </c>
      <c r="B2354" s="80" t="s">
        <v>1164</v>
      </c>
      <c r="C2354" s="80" t="s">
        <v>1110</v>
      </c>
    </row>
    <row r="2355" spans="1:3" x14ac:dyDescent="0.2">
      <c r="A2355" s="80" t="s">
        <v>3553</v>
      </c>
      <c r="B2355" s="80" t="s">
        <v>1164</v>
      </c>
      <c r="C2355" s="80" t="s">
        <v>1155</v>
      </c>
    </row>
    <row r="2356" spans="1:3" x14ac:dyDescent="0.2">
      <c r="A2356" s="80" t="s">
        <v>3554</v>
      </c>
      <c r="B2356" s="80" t="s">
        <v>1164</v>
      </c>
      <c r="C2356" s="80" t="s">
        <v>1113</v>
      </c>
    </row>
    <row r="2357" spans="1:3" x14ac:dyDescent="0.2">
      <c r="A2357" s="80" t="s">
        <v>3555</v>
      </c>
      <c r="B2357" s="80" t="s">
        <v>1167</v>
      </c>
      <c r="C2357" s="80" t="s">
        <v>1110</v>
      </c>
    </row>
    <row r="2358" spans="1:3" x14ac:dyDescent="0.2">
      <c r="A2358" s="80" t="s">
        <v>3556</v>
      </c>
      <c r="B2358" s="80" t="s">
        <v>1143</v>
      </c>
      <c r="C2358" s="80" t="s">
        <v>1110</v>
      </c>
    </row>
    <row r="2359" spans="1:3" x14ac:dyDescent="0.2">
      <c r="A2359" s="80" t="s">
        <v>3557</v>
      </c>
      <c r="B2359" s="80" t="s">
        <v>1112</v>
      </c>
      <c r="C2359" s="80" t="s">
        <v>1110</v>
      </c>
    </row>
    <row r="2360" spans="1:3" ht="15" x14ac:dyDescent="0.25">
      <c r="A2360" s="82" t="s">
        <v>3558</v>
      </c>
      <c r="B2360" s="80" t="s">
        <v>1143</v>
      </c>
      <c r="C2360" s="80" t="s">
        <v>1113</v>
      </c>
    </row>
    <row r="2361" spans="1:3" x14ac:dyDescent="0.2">
      <c r="A2361" s="80" t="s">
        <v>3559</v>
      </c>
      <c r="B2361" s="80" t="s">
        <v>1164</v>
      </c>
      <c r="C2361" s="80" t="s">
        <v>1155</v>
      </c>
    </row>
    <row r="2362" spans="1:3" x14ac:dyDescent="0.2">
      <c r="A2362" s="80" t="s">
        <v>3560</v>
      </c>
      <c r="B2362" s="80" t="s">
        <v>1164</v>
      </c>
      <c r="C2362" s="80" t="s">
        <v>1110</v>
      </c>
    </row>
    <row r="2363" spans="1:3" x14ac:dyDescent="0.2">
      <c r="A2363" s="80" t="s">
        <v>3561</v>
      </c>
      <c r="B2363" s="80" t="s">
        <v>1164</v>
      </c>
      <c r="C2363" s="80" t="s">
        <v>1113</v>
      </c>
    </row>
    <row r="2364" spans="1:3" x14ac:dyDescent="0.2">
      <c r="A2364" s="80" t="s">
        <v>3562</v>
      </c>
      <c r="B2364" s="80" t="s">
        <v>1164</v>
      </c>
      <c r="C2364" s="80" t="s">
        <v>1155</v>
      </c>
    </row>
    <row r="2365" spans="1:3" x14ac:dyDescent="0.2">
      <c r="A2365" s="80" t="s">
        <v>3563</v>
      </c>
      <c r="B2365" s="80" t="s">
        <v>256</v>
      </c>
      <c r="C2365" s="80" t="s">
        <v>1155</v>
      </c>
    </row>
    <row r="2366" spans="1:3" x14ac:dyDescent="0.2">
      <c r="A2366" s="80" t="s">
        <v>3564</v>
      </c>
      <c r="B2366" s="80" t="s">
        <v>1164</v>
      </c>
      <c r="C2366" s="80" t="s">
        <v>1155</v>
      </c>
    </row>
    <row r="2367" spans="1:3" x14ac:dyDescent="0.2">
      <c r="A2367" s="80" t="s">
        <v>3565</v>
      </c>
      <c r="B2367" s="80" t="s">
        <v>1164</v>
      </c>
      <c r="C2367" s="80" t="s">
        <v>1110</v>
      </c>
    </row>
    <row r="2368" spans="1:3" x14ac:dyDescent="0.2">
      <c r="A2368" s="80" t="s">
        <v>3566</v>
      </c>
      <c r="B2368" s="80" t="s">
        <v>256</v>
      </c>
      <c r="C2368" s="80" t="s">
        <v>1110</v>
      </c>
    </row>
    <row r="2369" spans="1:3" x14ac:dyDescent="0.2">
      <c r="A2369" s="80" t="s">
        <v>3567</v>
      </c>
      <c r="B2369" s="80" t="s">
        <v>1164</v>
      </c>
      <c r="C2369" s="80" t="s">
        <v>1155</v>
      </c>
    </row>
    <row r="2370" spans="1:3" x14ac:dyDescent="0.2">
      <c r="A2370" s="80" t="s">
        <v>3568</v>
      </c>
      <c r="B2370" s="80" t="s">
        <v>1164</v>
      </c>
      <c r="C2370" s="80" t="s">
        <v>1155</v>
      </c>
    </row>
    <row r="2371" spans="1:3" x14ac:dyDescent="0.2">
      <c r="A2371" s="80" t="s">
        <v>3569</v>
      </c>
      <c r="B2371" s="80" t="s">
        <v>1242</v>
      </c>
      <c r="C2371" s="80" t="s">
        <v>1155</v>
      </c>
    </row>
    <row r="2372" spans="1:3" x14ac:dyDescent="0.2">
      <c r="A2372" s="80" t="s">
        <v>3570</v>
      </c>
      <c r="B2372" s="80" t="s">
        <v>1167</v>
      </c>
      <c r="C2372" s="80" t="s">
        <v>1110</v>
      </c>
    </row>
    <row r="2373" spans="1:3" x14ac:dyDescent="0.2">
      <c r="A2373" s="80" t="s">
        <v>3571</v>
      </c>
      <c r="B2373" s="80" t="s">
        <v>1135</v>
      </c>
      <c r="C2373" s="80" t="s">
        <v>1113</v>
      </c>
    </row>
    <row r="2374" spans="1:3" x14ac:dyDescent="0.2">
      <c r="A2374" s="80" t="s">
        <v>3572</v>
      </c>
      <c r="B2374" s="80" t="s">
        <v>1135</v>
      </c>
      <c r="C2374" s="80" t="s">
        <v>1110</v>
      </c>
    </row>
    <row r="2375" spans="1:3" x14ac:dyDescent="0.2">
      <c r="A2375" s="80" t="s">
        <v>3573</v>
      </c>
      <c r="B2375" s="80" t="s">
        <v>1480</v>
      </c>
      <c r="C2375" s="80" t="s">
        <v>1155</v>
      </c>
    </row>
    <row r="2376" spans="1:3" x14ac:dyDescent="0.2">
      <c r="A2376" s="80" t="s">
        <v>3574</v>
      </c>
      <c r="B2376" s="80" t="s">
        <v>1173</v>
      </c>
      <c r="C2376" s="80" t="s">
        <v>1155</v>
      </c>
    </row>
    <row r="2377" spans="1:3" x14ac:dyDescent="0.2">
      <c r="A2377" s="80" t="s">
        <v>3575</v>
      </c>
      <c r="B2377" s="80" t="s">
        <v>251</v>
      </c>
      <c r="C2377" s="80" t="s">
        <v>1155</v>
      </c>
    </row>
    <row r="2378" spans="1:3" x14ac:dyDescent="0.2">
      <c r="A2378" s="80" t="s">
        <v>3576</v>
      </c>
      <c r="B2378" s="80" t="s">
        <v>1162</v>
      </c>
      <c r="C2378" s="80" t="s">
        <v>1113</v>
      </c>
    </row>
    <row r="2379" spans="1:3" x14ac:dyDescent="0.2">
      <c r="A2379" s="80" t="s">
        <v>3577</v>
      </c>
      <c r="B2379" s="80" t="s">
        <v>1164</v>
      </c>
      <c r="C2379" s="80" t="s">
        <v>1155</v>
      </c>
    </row>
    <row r="2380" spans="1:3" x14ac:dyDescent="0.2">
      <c r="A2380" s="80" t="s">
        <v>3578</v>
      </c>
      <c r="B2380" s="80" t="s">
        <v>1164</v>
      </c>
      <c r="C2380" s="80" t="s">
        <v>1155</v>
      </c>
    </row>
    <row r="2381" spans="1:3" x14ac:dyDescent="0.2">
      <c r="A2381" s="80" t="s">
        <v>3579</v>
      </c>
      <c r="B2381" s="80" t="s">
        <v>1164</v>
      </c>
      <c r="C2381" s="80" t="s">
        <v>1110</v>
      </c>
    </row>
    <row r="2382" spans="1:3" x14ac:dyDescent="0.2">
      <c r="A2382" s="80" t="s">
        <v>3580</v>
      </c>
      <c r="B2382" s="80" t="s">
        <v>1164</v>
      </c>
      <c r="C2382" s="80" t="s">
        <v>1155</v>
      </c>
    </row>
    <row r="2383" spans="1:3" x14ac:dyDescent="0.2">
      <c r="A2383" s="80" t="s">
        <v>3581</v>
      </c>
      <c r="B2383" s="80" t="s">
        <v>1164</v>
      </c>
      <c r="C2383" s="80" t="s">
        <v>1110</v>
      </c>
    </row>
    <row r="2384" spans="1:3" x14ac:dyDescent="0.2">
      <c r="A2384" s="80" t="s">
        <v>3582</v>
      </c>
      <c r="B2384" s="80" t="s">
        <v>1164</v>
      </c>
      <c r="C2384" s="80" t="s">
        <v>1155</v>
      </c>
    </row>
    <row r="2385" spans="1:3" x14ac:dyDescent="0.2">
      <c r="A2385" s="80" t="s">
        <v>3583</v>
      </c>
      <c r="B2385" s="80" t="s">
        <v>1164</v>
      </c>
      <c r="C2385" s="80" t="s">
        <v>1155</v>
      </c>
    </row>
    <row r="2386" spans="1:3" x14ac:dyDescent="0.2">
      <c r="A2386" s="80" t="s">
        <v>3584</v>
      </c>
      <c r="B2386" s="80" t="s">
        <v>1164</v>
      </c>
      <c r="C2386" s="80" t="s">
        <v>1110</v>
      </c>
    </row>
    <row r="2387" spans="1:3" x14ac:dyDescent="0.2">
      <c r="A2387" s="80" t="s">
        <v>3585</v>
      </c>
      <c r="B2387" s="80" t="s">
        <v>1164</v>
      </c>
      <c r="C2387" s="80" t="s">
        <v>1113</v>
      </c>
    </row>
    <row r="2388" spans="1:3" x14ac:dyDescent="0.2">
      <c r="A2388" s="80" t="s">
        <v>3586</v>
      </c>
      <c r="B2388" s="80" t="s">
        <v>1167</v>
      </c>
      <c r="C2388" s="80" t="s">
        <v>1110</v>
      </c>
    </row>
    <row r="2389" spans="1:3" x14ac:dyDescent="0.2">
      <c r="A2389" s="80" t="s">
        <v>3587</v>
      </c>
      <c r="B2389" s="80" t="s">
        <v>1167</v>
      </c>
      <c r="C2389" s="80" t="s">
        <v>1113</v>
      </c>
    </row>
    <row r="2390" spans="1:3" x14ac:dyDescent="0.2">
      <c r="A2390" s="80" t="s">
        <v>3588</v>
      </c>
      <c r="B2390" s="80" t="s">
        <v>1164</v>
      </c>
      <c r="C2390" s="80" t="s">
        <v>1155</v>
      </c>
    </row>
    <row r="2391" spans="1:3" x14ac:dyDescent="0.2">
      <c r="A2391" s="80" t="s">
        <v>3589</v>
      </c>
      <c r="B2391" s="80" t="s">
        <v>1164</v>
      </c>
      <c r="C2391" s="80" t="s">
        <v>1113</v>
      </c>
    </row>
    <row r="2392" spans="1:3" x14ac:dyDescent="0.2">
      <c r="A2392" s="80" t="s">
        <v>3590</v>
      </c>
      <c r="B2392" s="80" t="s">
        <v>1164</v>
      </c>
      <c r="C2392" s="80" t="s">
        <v>1155</v>
      </c>
    </row>
    <row r="2393" spans="1:3" x14ac:dyDescent="0.2">
      <c r="A2393" s="80" t="s">
        <v>3591</v>
      </c>
      <c r="B2393" s="80" t="s">
        <v>1164</v>
      </c>
      <c r="C2393" s="80" t="s">
        <v>1155</v>
      </c>
    </row>
    <row r="2394" spans="1:3" x14ac:dyDescent="0.2">
      <c r="A2394" s="80" t="s">
        <v>3592</v>
      </c>
      <c r="B2394" s="80" t="s">
        <v>1164</v>
      </c>
      <c r="C2394" s="80" t="s">
        <v>1113</v>
      </c>
    </row>
    <row r="2395" spans="1:3" x14ac:dyDescent="0.2">
      <c r="A2395" s="80" t="s">
        <v>3593</v>
      </c>
      <c r="B2395" s="80" t="s">
        <v>251</v>
      </c>
      <c r="C2395" s="80" t="s">
        <v>1110</v>
      </c>
    </row>
    <row r="2396" spans="1:3" x14ac:dyDescent="0.2">
      <c r="A2396" s="80" t="s">
        <v>3594</v>
      </c>
      <c r="B2396" s="80" t="s">
        <v>1164</v>
      </c>
      <c r="C2396" s="80" t="s">
        <v>1155</v>
      </c>
    </row>
    <row r="2397" spans="1:3" x14ac:dyDescent="0.2">
      <c r="A2397" s="80" t="s">
        <v>3595</v>
      </c>
      <c r="B2397" s="80" t="s">
        <v>251</v>
      </c>
      <c r="C2397" s="80" t="s">
        <v>1155</v>
      </c>
    </row>
    <row r="2398" spans="1:3" x14ac:dyDescent="0.2">
      <c r="A2398" s="80" t="s">
        <v>3596</v>
      </c>
      <c r="B2398" s="80" t="s">
        <v>251</v>
      </c>
      <c r="C2398" s="80" t="s">
        <v>1110</v>
      </c>
    </row>
    <row r="2399" spans="1:3" x14ac:dyDescent="0.2">
      <c r="A2399" s="80" t="s">
        <v>3597</v>
      </c>
      <c r="B2399" s="80" t="s">
        <v>1171</v>
      </c>
      <c r="C2399" s="80" t="s">
        <v>1110</v>
      </c>
    </row>
    <row r="2400" spans="1:3" x14ac:dyDescent="0.2">
      <c r="A2400" s="80" t="s">
        <v>3598</v>
      </c>
      <c r="B2400" s="80" t="s">
        <v>1238</v>
      </c>
      <c r="C2400" s="80" t="s">
        <v>1110</v>
      </c>
    </row>
    <row r="2401" spans="1:3" x14ac:dyDescent="0.2">
      <c r="A2401" s="80" t="s">
        <v>3599</v>
      </c>
      <c r="B2401" s="80" t="s">
        <v>1137</v>
      </c>
      <c r="C2401" s="80" t="s">
        <v>1110</v>
      </c>
    </row>
    <row r="2402" spans="1:3" x14ac:dyDescent="0.2">
      <c r="A2402" s="80" t="s">
        <v>3600</v>
      </c>
      <c r="B2402" s="80" t="s">
        <v>1173</v>
      </c>
      <c r="C2402" s="80" t="s">
        <v>1155</v>
      </c>
    </row>
    <row r="2403" spans="1:3" x14ac:dyDescent="0.2">
      <c r="A2403" s="80" t="s">
        <v>3601</v>
      </c>
      <c r="B2403" s="80" t="s">
        <v>1173</v>
      </c>
      <c r="C2403" s="80" t="s">
        <v>1113</v>
      </c>
    </row>
    <row r="2404" spans="1:3" x14ac:dyDescent="0.2">
      <c r="A2404" s="80" t="s">
        <v>3602</v>
      </c>
      <c r="B2404" s="80" t="s">
        <v>1130</v>
      </c>
      <c r="C2404" s="80" t="s">
        <v>1113</v>
      </c>
    </row>
    <row r="2405" spans="1:3" x14ac:dyDescent="0.2">
      <c r="A2405" s="80" t="s">
        <v>3603</v>
      </c>
      <c r="B2405" s="80" t="s">
        <v>1128</v>
      </c>
      <c r="C2405" s="80" t="s">
        <v>1155</v>
      </c>
    </row>
    <row r="2406" spans="1:3" x14ac:dyDescent="0.2">
      <c r="A2406" s="80" t="s">
        <v>3604</v>
      </c>
      <c r="B2406" s="80" t="s">
        <v>1171</v>
      </c>
      <c r="C2406" s="80" t="s">
        <v>1110</v>
      </c>
    </row>
    <row r="2407" spans="1:3" x14ac:dyDescent="0.2">
      <c r="A2407" s="80" t="s">
        <v>3605</v>
      </c>
      <c r="B2407" s="80" t="s">
        <v>1171</v>
      </c>
      <c r="C2407" s="80" t="s">
        <v>1110</v>
      </c>
    </row>
    <row r="2408" spans="1:3" x14ac:dyDescent="0.2">
      <c r="A2408" s="80" t="s">
        <v>3606</v>
      </c>
      <c r="B2408" s="80" t="s">
        <v>1130</v>
      </c>
      <c r="C2408" s="80" t="s">
        <v>1110</v>
      </c>
    </row>
    <row r="2409" spans="1:3" x14ac:dyDescent="0.2">
      <c r="A2409" s="80" t="s">
        <v>3607</v>
      </c>
      <c r="B2409" s="80" t="s">
        <v>1135</v>
      </c>
      <c r="C2409" s="80" t="s">
        <v>1110</v>
      </c>
    </row>
    <row r="2410" spans="1:3" x14ac:dyDescent="0.2">
      <c r="A2410" s="80" t="s">
        <v>3608</v>
      </c>
      <c r="B2410" s="80" t="s">
        <v>1132</v>
      </c>
      <c r="C2410" s="80" t="s">
        <v>1110</v>
      </c>
    </row>
    <row r="2411" spans="1:3" x14ac:dyDescent="0.2">
      <c r="A2411" s="80" t="s">
        <v>3609</v>
      </c>
      <c r="B2411" s="80" t="s">
        <v>1193</v>
      </c>
      <c r="C2411" s="80" t="s">
        <v>1110</v>
      </c>
    </row>
    <row r="2412" spans="1:3" x14ac:dyDescent="0.2">
      <c r="A2412" s="80" t="s">
        <v>3610</v>
      </c>
      <c r="B2412" s="80" t="s">
        <v>1122</v>
      </c>
      <c r="C2412" s="80" t="s">
        <v>1110</v>
      </c>
    </row>
    <row r="2413" spans="1:3" x14ac:dyDescent="0.2">
      <c r="A2413" s="80" t="s">
        <v>3611</v>
      </c>
      <c r="B2413" s="80" t="s">
        <v>1158</v>
      </c>
      <c r="C2413" s="80" t="s">
        <v>1113</v>
      </c>
    </row>
    <row r="2414" spans="1:3" x14ac:dyDescent="0.2">
      <c r="A2414" s="80" t="s">
        <v>3612</v>
      </c>
      <c r="B2414" s="80" t="s">
        <v>1242</v>
      </c>
      <c r="C2414" s="80" t="s">
        <v>1155</v>
      </c>
    </row>
    <row r="2415" spans="1:3" x14ac:dyDescent="0.2">
      <c r="A2415" s="80" t="s">
        <v>3613</v>
      </c>
      <c r="B2415" s="80" t="s">
        <v>1130</v>
      </c>
      <c r="C2415" s="80" t="s">
        <v>1155</v>
      </c>
    </row>
    <row r="2416" spans="1:3" x14ac:dyDescent="0.2">
      <c r="A2416" s="80" t="s">
        <v>3614</v>
      </c>
      <c r="B2416" s="80" t="s">
        <v>1130</v>
      </c>
      <c r="C2416" s="80" t="s">
        <v>1113</v>
      </c>
    </row>
    <row r="2417" spans="1:3" x14ac:dyDescent="0.2">
      <c r="A2417" s="80" t="s">
        <v>3615</v>
      </c>
      <c r="B2417" s="80" t="s">
        <v>256</v>
      </c>
      <c r="C2417" s="80" t="s">
        <v>1110</v>
      </c>
    </row>
    <row r="2418" spans="1:3" x14ac:dyDescent="0.2">
      <c r="A2418" s="80" t="s">
        <v>3616</v>
      </c>
      <c r="B2418" s="80" t="s">
        <v>1259</v>
      </c>
      <c r="C2418" s="80" t="s">
        <v>1113</v>
      </c>
    </row>
    <row r="2419" spans="1:3" x14ac:dyDescent="0.2">
      <c r="A2419" s="80" t="s">
        <v>3617</v>
      </c>
      <c r="B2419" s="80" t="s">
        <v>1112</v>
      </c>
      <c r="C2419" s="80" t="s">
        <v>1155</v>
      </c>
    </row>
    <row r="2420" spans="1:3" x14ac:dyDescent="0.2">
      <c r="A2420" s="80" t="s">
        <v>568</v>
      </c>
      <c r="B2420" s="80" t="s">
        <v>1112</v>
      </c>
      <c r="C2420" s="80" t="s">
        <v>1113</v>
      </c>
    </row>
    <row r="2421" spans="1:3" x14ac:dyDescent="0.2">
      <c r="A2421" s="80" t="s">
        <v>3618</v>
      </c>
      <c r="B2421" s="80" t="s">
        <v>1259</v>
      </c>
      <c r="C2421" s="80" t="s">
        <v>1110</v>
      </c>
    </row>
    <row r="2422" spans="1:3" x14ac:dyDescent="0.2">
      <c r="A2422" s="80" t="s">
        <v>3619</v>
      </c>
      <c r="B2422" s="80" t="s">
        <v>251</v>
      </c>
      <c r="C2422" s="80" t="s">
        <v>1113</v>
      </c>
    </row>
    <row r="2423" spans="1:3" x14ac:dyDescent="0.2">
      <c r="A2423" s="80" t="s">
        <v>3620</v>
      </c>
      <c r="B2423" s="80" t="s">
        <v>251</v>
      </c>
      <c r="C2423" s="80" t="s">
        <v>1113</v>
      </c>
    </row>
    <row r="2424" spans="1:3" x14ac:dyDescent="0.2">
      <c r="A2424" s="80" t="s">
        <v>3621</v>
      </c>
      <c r="B2424" s="80" t="s">
        <v>1203</v>
      </c>
      <c r="C2424" s="80" t="s">
        <v>1110</v>
      </c>
    </row>
    <row r="2425" spans="1:3" x14ac:dyDescent="0.2">
      <c r="A2425" s="80" t="s">
        <v>3622</v>
      </c>
      <c r="B2425" s="80" t="s">
        <v>251</v>
      </c>
      <c r="C2425" s="80" t="s">
        <v>1110</v>
      </c>
    </row>
    <row r="2426" spans="1:3" x14ac:dyDescent="0.2">
      <c r="A2426" s="80" t="s">
        <v>3623</v>
      </c>
      <c r="B2426" s="80" t="s">
        <v>1135</v>
      </c>
      <c r="C2426" s="80" t="s">
        <v>1110</v>
      </c>
    </row>
    <row r="2427" spans="1:3" x14ac:dyDescent="0.2">
      <c r="A2427" s="80" t="s">
        <v>3624</v>
      </c>
      <c r="B2427" s="80" t="s">
        <v>1109</v>
      </c>
      <c r="C2427" s="80" t="s">
        <v>1113</v>
      </c>
    </row>
    <row r="2428" spans="1:3" x14ac:dyDescent="0.2">
      <c r="A2428" s="80" t="s">
        <v>3625</v>
      </c>
      <c r="B2428" s="80" t="s">
        <v>1196</v>
      </c>
      <c r="C2428" s="80" t="s">
        <v>1155</v>
      </c>
    </row>
    <row r="2429" spans="1:3" x14ac:dyDescent="0.2">
      <c r="A2429" s="80" t="s">
        <v>3626</v>
      </c>
      <c r="B2429" s="80" t="s">
        <v>1223</v>
      </c>
      <c r="C2429" s="80" t="s">
        <v>1113</v>
      </c>
    </row>
    <row r="2430" spans="1:3" x14ac:dyDescent="0.2">
      <c r="A2430" s="80" t="s">
        <v>3627</v>
      </c>
      <c r="B2430" s="80" t="s">
        <v>1164</v>
      </c>
      <c r="C2430" s="80" t="s">
        <v>1110</v>
      </c>
    </row>
    <row r="2431" spans="1:3" x14ac:dyDescent="0.2">
      <c r="A2431" s="80" t="s">
        <v>3628</v>
      </c>
      <c r="B2431" s="80" t="s">
        <v>1203</v>
      </c>
      <c r="C2431" s="80" t="s">
        <v>1110</v>
      </c>
    </row>
    <row r="2432" spans="1:3" x14ac:dyDescent="0.2">
      <c r="A2432" s="80" t="s">
        <v>3629</v>
      </c>
      <c r="B2432" s="80" t="s">
        <v>1203</v>
      </c>
      <c r="C2432" s="80" t="s">
        <v>1155</v>
      </c>
    </row>
    <row r="2433" spans="1:3" x14ac:dyDescent="0.2">
      <c r="A2433" s="80" t="s">
        <v>3630</v>
      </c>
      <c r="B2433" s="80" t="s">
        <v>1124</v>
      </c>
      <c r="C2433" s="80" t="s">
        <v>1113</v>
      </c>
    </row>
    <row r="2434" spans="1:3" x14ac:dyDescent="0.2">
      <c r="A2434" s="80" t="s">
        <v>3631</v>
      </c>
      <c r="B2434" s="80" t="s">
        <v>1137</v>
      </c>
      <c r="C2434" s="80" t="s">
        <v>1113</v>
      </c>
    </row>
    <row r="2435" spans="1:3" x14ac:dyDescent="0.2">
      <c r="A2435" s="80" t="s">
        <v>3632</v>
      </c>
      <c r="B2435" s="80" t="s">
        <v>1137</v>
      </c>
      <c r="C2435" s="80" t="s">
        <v>1110</v>
      </c>
    </row>
    <row r="2436" spans="1:3" x14ac:dyDescent="0.2">
      <c r="A2436" s="80" t="s">
        <v>3633</v>
      </c>
      <c r="B2436" s="80" t="s">
        <v>1158</v>
      </c>
      <c r="C2436" s="80" t="s">
        <v>1110</v>
      </c>
    </row>
    <row r="2437" spans="1:3" x14ac:dyDescent="0.2">
      <c r="A2437" s="80" t="s">
        <v>3634</v>
      </c>
      <c r="B2437" s="80" t="s">
        <v>1162</v>
      </c>
      <c r="C2437" s="80" t="s">
        <v>1113</v>
      </c>
    </row>
    <row r="2438" spans="1:3" x14ac:dyDescent="0.2">
      <c r="A2438" s="80" t="s">
        <v>3635</v>
      </c>
      <c r="B2438" s="80" t="s">
        <v>1223</v>
      </c>
      <c r="C2438" s="80" t="s">
        <v>1110</v>
      </c>
    </row>
    <row r="2439" spans="1:3" x14ac:dyDescent="0.2">
      <c r="A2439" s="80" t="s">
        <v>3636</v>
      </c>
      <c r="B2439" s="80" t="s">
        <v>1112</v>
      </c>
      <c r="C2439" s="80" t="s">
        <v>1113</v>
      </c>
    </row>
    <row r="2440" spans="1:3" x14ac:dyDescent="0.2">
      <c r="A2440" s="80" t="s">
        <v>3637</v>
      </c>
      <c r="B2440" s="80" t="s">
        <v>1153</v>
      </c>
      <c r="C2440" s="80" t="s">
        <v>1110</v>
      </c>
    </row>
    <row r="2441" spans="1:3" x14ac:dyDescent="0.2">
      <c r="A2441" s="80" t="s">
        <v>3638</v>
      </c>
      <c r="B2441" s="80" t="s">
        <v>256</v>
      </c>
      <c r="C2441" s="80" t="s">
        <v>1113</v>
      </c>
    </row>
    <row r="2442" spans="1:3" x14ac:dyDescent="0.2">
      <c r="A2442" s="80" t="s">
        <v>3639</v>
      </c>
      <c r="B2442" s="80" t="s">
        <v>1145</v>
      </c>
      <c r="C2442" s="80" t="s">
        <v>1110</v>
      </c>
    </row>
    <row r="2443" spans="1:3" x14ac:dyDescent="0.2">
      <c r="A2443" s="80" t="s">
        <v>3640</v>
      </c>
      <c r="B2443" s="80" t="s">
        <v>1112</v>
      </c>
      <c r="C2443" s="80" t="s">
        <v>1155</v>
      </c>
    </row>
    <row r="2444" spans="1:3" x14ac:dyDescent="0.2">
      <c r="A2444" s="80" t="s">
        <v>3641</v>
      </c>
      <c r="B2444" s="80" t="s">
        <v>1242</v>
      </c>
      <c r="C2444" s="80" t="s">
        <v>1113</v>
      </c>
    </row>
    <row r="2445" spans="1:3" x14ac:dyDescent="0.2">
      <c r="A2445" s="80" t="s">
        <v>3642</v>
      </c>
      <c r="B2445" s="80" t="s">
        <v>1116</v>
      </c>
      <c r="C2445" s="80" t="s">
        <v>1155</v>
      </c>
    </row>
    <row r="2446" spans="1:3" ht="15" x14ac:dyDescent="0.25">
      <c r="A2446" s="82" t="s">
        <v>3643</v>
      </c>
      <c r="B2446" s="80" t="s">
        <v>1116</v>
      </c>
      <c r="C2446" s="80" t="s">
        <v>1113</v>
      </c>
    </row>
    <row r="2447" spans="1:3" x14ac:dyDescent="0.2">
      <c r="A2447" s="80" t="s">
        <v>3644</v>
      </c>
      <c r="B2447" s="80" t="s">
        <v>1242</v>
      </c>
      <c r="C2447" s="80" t="s">
        <v>1113</v>
      </c>
    </row>
    <row r="2448" spans="1:3" x14ac:dyDescent="0.2">
      <c r="A2448" s="80" t="s">
        <v>3645</v>
      </c>
      <c r="B2448" s="80" t="s">
        <v>1196</v>
      </c>
      <c r="C2448" s="80" t="s">
        <v>1155</v>
      </c>
    </row>
    <row r="2449" spans="1:3" x14ac:dyDescent="0.2">
      <c r="A2449" s="80" t="s">
        <v>3646</v>
      </c>
      <c r="B2449" s="80" t="s">
        <v>1164</v>
      </c>
      <c r="C2449" s="80" t="s">
        <v>1155</v>
      </c>
    </row>
    <row r="2450" spans="1:3" ht="15" x14ac:dyDescent="0.25">
      <c r="A2450" s="82" t="s">
        <v>3647</v>
      </c>
      <c r="B2450" s="80" t="s">
        <v>3648</v>
      </c>
      <c r="C2450" s="80" t="s">
        <v>1113</v>
      </c>
    </row>
    <row r="2451" spans="1:3" x14ac:dyDescent="0.2">
      <c r="A2451" s="80" t="s">
        <v>3649</v>
      </c>
      <c r="B2451" s="80" t="s">
        <v>1680</v>
      </c>
      <c r="C2451" s="80" t="s">
        <v>1113</v>
      </c>
    </row>
    <row r="2452" spans="1:3" x14ac:dyDescent="0.2">
      <c r="A2452" s="80" t="s">
        <v>3650</v>
      </c>
      <c r="B2452" s="80" t="s">
        <v>1128</v>
      </c>
      <c r="C2452" s="80" t="s">
        <v>1155</v>
      </c>
    </row>
    <row r="2453" spans="1:3" x14ac:dyDescent="0.2">
      <c r="A2453" s="80" t="s">
        <v>3651</v>
      </c>
      <c r="B2453" s="80" t="s">
        <v>256</v>
      </c>
      <c r="C2453" s="80" t="s">
        <v>1110</v>
      </c>
    </row>
    <row r="2454" spans="1:3" x14ac:dyDescent="0.2">
      <c r="A2454" s="80" t="s">
        <v>3652</v>
      </c>
      <c r="B2454" s="80" t="s">
        <v>1173</v>
      </c>
      <c r="C2454" s="80" t="s">
        <v>1155</v>
      </c>
    </row>
    <row r="2455" spans="1:3" x14ac:dyDescent="0.2">
      <c r="A2455" s="80" t="s">
        <v>3653</v>
      </c>
      <c r="B2455" s="80" t="s">
        <v>1118</v>
      </c>
      <c r="C2455" s="80" t="s">
        <v>1110</v>
      </c>
    </row>
    <row r="2456" spans="1:3" x14ac:dyDescent="0.2">
      <c r="A2456" s="80" t="s">
        <v>3654</v>
      </c>
      <c r="B2456" s="80" t="s">
        <v>1112</v>
      </c>
      <c r="C2456" s="80" t="s">
        <v>1110</v>
      </c>
    </row>
    <row r="2457" spans="1:3" x14ac:dyDescent="0.2">
      <c r="A2457" s="80" t="s">
        <v>3655</v>
      </c>
      <c r="B2457" s="80" t="s">
        <v>1130</v>
      </c>
      <c r="C2457" s="80" t="s">
        <v>1110</v>
      </c>
    </row>
    <row r="2458" spans="1:3" x14ac:dyDescent="0.2">
      <c r="A2458" s="80" t="s">
        <v>3656</v>
      </c>
      <c r="B2458" s="80" t="s">
        <v>1164</v>
      </c>
      <c r="C2458" s="80" t="s">
        <v>1110</v>
      </c>
    </row>
    <row r="2459" spans="1:3" x14ac:dyDescent="0.2">
      <c r="A2459" s="80" t="s">
        <v>3657</v>
      </c>
      <c r="B2459" s="80" t="s">
        <v>1122</v>
      </c>
      <c r="C2459" s="80" t="s">
        <v>1113</v>
      </c>
    </row>
    <row r="2460" spans="1:3" x14ac:dyDescent="0.2">
      <c r="A2460" s="80" t="s">
        <v>3658</v>
      </c>
      <c r="B2460" s="80" t="s">
        <v>1294</v>
      </c>
      <c r="C2460" s="80" t="s">
        <v>1110</v>
      </c>
    </row>
    <row r="2461" spans="1:3" x14ac:dyDescent="0.2">
      <c r="A2461" s="80" t="s">
        <v>3659</v>
      </c>
      <c r="B2461" s="80" t="s">
        <v>1130</v>
      </c>
      <c r="C2461" s="80" t="s">
        <v>1113</v>
      </c>
    </row>
    <row r="2462" spans="1:3" x14ac:dyDescent="0.2">
      <c r="A2462" s="80" t="s">
        <v>3660</v>
      </c>
      <c r="B2462" s="80" t="s">
        <v>1130</v>
      </c>
      <c r="C2462" s="80" t="s">
        <v>1110</v>
      </c>
    </row>
    <row r="2463" spans="1:3" x14ac:dyDescent="0.2">
      <c r="A2463" s="80" t="s">
        <v>3661</v>
      </c>
      <c r="B2463" s="80" t="s">
        <v>1196</v>
      </c>
      <c r="C2463" s="80" t="s">
        <v>1110</v>
      </c>
    </row>
    <row r="2464" spans="1:3" x14ac:dyDescent="0.2">
      <c r="A2464" s="80" t="s">
        <v>3662</v>
      </c>
      <c r="B2464" s="80" t="s">
        <v>1338</v>
      </c>
      <c r="C2464" s="80" t="s">
        <v>1155</v>
      </c>
    </row>
    <row r="2465" spans="1:3" x14ac:dyDescent="0.2">
      <c r="A2465" s="80" t="s">
        <v>3663</v>
      </c>
      <c r="B2465" s="80" t="s">
        <v>1164</v>
      </c>
      <c r="C2465" s="80" t="s">
        <v>1110</v>
      </c>
    </row>
    <row r="2466" spans="1:3" x14ac:dyDescent="0.2">
      <c r="A2466" s="80" t="s">
        <v>3664</v>
      </c>
      <c r="B2466" s="80" t="s">
        <v>1164</v>
      </c>
      <c r="C2466" s="80" t="s">
        <v>1113</v>
      </c>
    </row>
    <row r="2467" spans="1:3" x14ac:dyDescent="0.2">
      <c r="A2467" s="80" t="s">
        <v>3665</v>
      </c>
      <c r="B2467" s="80" t="s">
        <v>1139</v>
      </c>
      <c r="C2467" s="80" t="s">
        <v>1155</v>
      </c>
    </row>
    <row r="2468" spans="1:3" x14ac:dyDescent="0.2">
      <c r="A2468" s="80" t="s">
        <v>3666</v>
      </c>
      <c r="B2468" s="80" t="s">
        <v>3667</v>
      </c>
      <c r="C2468" s="80" t="s">
        <v>1113</v>
      </c>
    </row>
    <row r="2469" spans="1:3" x14ac:dyDescent="0.2">
      <c r="A2469" s="80" t="s">
        <v>3668</v>
      </c>
      <c r="B2469" s="80" t="s">
        <v>1109</v>
      </c>
      <c r="C2469" s="80" t="s">
        <v>238</v>
      </c>
    </row>
    <row r="2470" spans="1:3" x14ac:dyDescent="0.2">
      <c r="A2470" s="80" t="s">
        <v>3669</v>
      </c>
      <c r="B2470" s="80" t="s">
        <v>1120</v>
      </c>
      <c r="C2470" s="80" t="s">
        <v>1110</v>
      </c>
    </row>
    <row r="2471" spans="1:3" x14ac:dyDescent="0.2">
      <c r="A2471" s="80" t="s">
        <v>3670</v>
      </c>
      <c r="B2471" s="80" t="s">
        <v>1193</v>
      </c>
      <c r="C2471" s="80" t="s">
        <v>1110</v>
      </c>
    </row>
    <row r="2472" spans="1:3" x14ac:dyDescent="0.2">
      <c r="A2472" s="80" t="s">
        <v>3671</v>
      </c>
      <c r="B2472" s="80" t="s">
        <v>1203</v>
      </c>
      <c r="C2472" s="80" t="s">
        <v>1110</v>
      </c>
    </row>
    <row r="2473" spans="1:3" x14ac:dyDescent="0.2">
      <c r="A2473" s="80" t="s">
        <v>3672</v>
      </c>
      <c r="B2473" s="80" t="s">
        <v>1238</v>
      </c>
      <c r="C2473" s="80" t="s">
        <v>1110</v>
      </c>
    </row>
    <row r="2474" spans="1:3" x14ac:dyDescent="0.2">
      <c r="A2474" s="80" t="s">
        <v>3673</v>
      </c>
      <c r="B2474" s="80" t="s">
        <v>1680</v>
      </c>
      <c r="C2474" s="80" t="s">
        <v>238</v>
      </c>
    </row>
    <row r="2475" spans="1:3" x14ac:dyDescent="0.2">
      <c r="A2475" s="80" t="s">
        <v>3674</v>
      </c>
      <c r="B2475" s="80" t="s">
        <v>1173</v>
      </c>
      <c r="C2475" s="80" t="s">
        <v>1155</v>
      </c>
    </row>
    <row r="2476" spans="1:3" x14ac:dyDescent="0.2">
      <c r="A2476" s="80" t="s">
        <v>3675</v>
      </c>
      <c r="B2476" s="80" t="s">
        <v>1164</v>
      </c>
      <c r="C2476" s="80" t="s">
        <v>1155</v>
      </c>
    </row>
    <row r="2477" spans="1:3" x14ac:dyDescent="0.2">
      <c r="A2477" s="80" t="s">
        <v>3676</v>
      </c>
      <c r="B2477" s="80" t="s">
        <v>1112</v>
      </c>
      <c r="C2477" s="80" t="s">
        <v>1155</v>
      </c>
    </row>
    <row r="2478" spans="1:3" x14ac:dyDescent="0.2">
      <c r="A2478" s="80" t="s">
        <v>3677</v>
      </c>
      <c r="B2478" s="80" t="s">
        <v>1128</v>
      </c>
      <c r="C2478" s="80" t="s">
        <v>1110</v>
      </c>
    </row>
    <row r="2479" spans="1:3" x14ac:dyDescent="0.2">
      <c r="A2479" s="80" t="s">
        <v>3678</v>
      </c>
      <c r="B2479" s="80" t="s">
        <v>1480</v>
      </c>
      <c r="C2479" s="80" t="s">
        <v>1155</v>
      </c>
    </row>
    <row r="2480" spans="1:3" x14ac:dyDescent="0.2">
      <c r="A2480" s="80" t="s">
        <v>3679</v>
      </c>
      <c r="B2480" s="80" t="s">
        <v>1164</v>
      </c>
      <c r="C2480" s="80" t="s">
        <v>1155</v>
      </c>
    </row>
    <row r="2481" spans="1:3" x14ac:dyDescent="0.2">
      <c r="A2481" s="80" t="s">
        <v>3680</v>
      </c>
      <c r="B2481" s="80" t="s">
        <v>1164</v>
      </c>
      <c r="C2481" s="80" t="s">
        <v>1155</v>
      </c>
    </row>
    <row r="2482" spans="1:3" x14ac:dyDescent="0.2">
      <c r="A2482" s="80" t="s">
        <v>3681</v>
      </c>
      <c r="B2482" s="80" t="s">
        <v>1132</v>
      </c>
      <c r="C2482" s="80" t="s">
        <v>1155</v>
      </c>
    </row>
    <row r="2483" spans="1:3" x14ac:dyDescent="0.2">
      <c r="A2483" s="80" t="s">
        <v>3682</v>
      </c>
      <c r="B2483" s="80" t="s">
        <v>1169</v>
      </c>
      <c r="C2483" s="80" t="s">
        <v>1110</v>
      </c>
    </row>
    <row r="2484" spans="1:3" x14ac:dyDescent="0.2">
      <c r="A2484" s="80" t="s">
        <v>3683</v>
      </c>
      <c r="B2484" s="80" t="s">
        <v>1259</v>
      </c>
      <c r="C2484" s="80" t="s">
        <v>1110</v>
      </c>
    </row>
    <row r="2485" spans="1:3" x14ac:dyDescent="0.2">
      <c r="A2485" s="80" t="s">
        <v>3684</v>
      </c>
      <c r="B2485" s="80" t="s">
        <v>1126</v>
      </c>
      <c r="C2485" s="80" t="s">
        <v>1110</v>
      </c>
    </row>
    <row r="2486" spans="1:3" x14ac:dyDescent="0.2">
      <c r="A2486" s="80" t="s">
        <v>3685</v>
      </c>
      <c r="B2486" s="80" t="s">
        <v>1120</v>
      </c>
      <c r="C2486" s="80" t="s">
        <v>1110</v>
      </c>
    </row>
    <row r="2487" spans="1:3" x14ac:dyDescent="0.2">
      <c r="A2487" s="80" t="s">
        <v>3686</v>
      </c>
      <c r="B2487" s="80" t="s">
        <v>1238</v>
      </c>
      <c r="C2487" s="80" t="s">
        <v>1110</v>
      </c>
    </row>
    <row r="2488" spans="1:3" x14ac:dyDescent="0.2">
      <c r="A2488" s="80" t="s">
        <v>3687</v>
      </c>
      <c r="B2488" s="80" t="s">
        <v>1238</v>
      </c>
      <c r="C2488" s="80" t="s">
        <v>1110</v>
      </c>
    </row>
    <row r="2489" spans="1:3" x14ac:dyDescent="0.2">
      <c r="A2489" s="80" t="s">
        <v>3688</v>
      </c>
      <c r="B2489" s="80" t="s">
        <v>1480</v>
      </c>
      <c r="C2489" s="80" t="s">
        <v>1110</v>
      </c>
    </row>
    <row r="2490" spans="1:3" x14ac:dyDescent="0.2">
      <c r="A2490" s="80" t="s">
        <v>3689</v>
      </c>
      <c r="B2490" s="80" t="s">
        <v>1603</v>
      </c>
      <c r="C2490" s="80" t="s">
        <v>1110</v>
      </c>
    </row>
    <row r="2491" spans="1:3" x14ac:dyDescent="0.2">
      <c r="A2491" s="80" t="s">
        <v>3690</v>
      </c>
      <c r="B2491" s="80" t="s">
        <v>1427</v>
      </c>
      <c r="C2491" s="80" t="s">
        <v>1110</v>
      </c>
    </row>
    <row r="2492" spans="1:3" x14ac:dyDescent="0.2">
      <c r="A2492" s="80" t="s">
        <v>3691</v>
      </c>
      <c r="B2492" s="80" t="s">
        <v>1145</v>
      </c>
      <c r="C2492" s="80" t="s">
        <v>1155</v>
      </c>
    </row>
    <row r="2493" spans="1:3" x14ac:dyDescent="0.2">
      <c r="A2493" s="80" t="s">
        <v>3692</v>
      </c>
      <c r="B2493" s="80" t="s">
        <v>1169</v>
      </c>
      <c r="C2493" s="80" t="s">
        <v>1110</v>
      </c>
    </row>
    <row r="2494" spans="1:3" x14ac:dyDescent="0.2">
      <c r="A2494" s="80" t="s">
        <v>3693</v>
      </c>
      <c r="B2494" s="80" t="s">
        <v>1126</v>
      </c>
      <c r="C2494" s="80" t="s">
        <v>1110</v>
      </c>
    </row>
    <row r="2495" spans="1:3" x14ac:dyDescent="0.2">
      <c r="A2495" s="80" t="s">
        <v>3694</v>
      </c>
      <c r="B2495" s="80" t="s">
        <v>1173</v>
      </c>
      <c r="C2495" s="80" t="s">
        <v>1110</v>
      </c>
    </row>
    <row r="2496" spans="1:3" x14ac:dyDescent="0.2">
      <c r="A2496" s="80" t="s">
        <v>3695</v>
      </c>
      <c r="B2496" s="80" t="s">
        <v>1193</v>
      </c>
      <c r="C2496" s="80" t="s">
        <v>1110</v>
      </c>
    </row>
    <row r="2497" spans="1:3" x14ac:dyDescent="0.2">
      <c r="A2497" s="80" t="s">
        <v>3696</v>
      </c>
      <c r="B2497" s="80" t="s">
        <v>1203</v>
      </c>
      <c r="C2497" s="80" t="s">
        <v>1110</v>
      </c>
    </row>
    <row r="2498" spans="1:3" x14ac:dyDescent="0.2">
      <c r="A2498" s="80" t="s">
        <v>3697</v>
      </c>
      <c r="B2498" s="80" t="s">
        <v>1153</v>
      </c>
      <c r="C2498" s="80" t="s">
        <v>1110</v>
      </c>
    </row>
    <row r="2499" spans="1:3" x14ac:dyDescent="0.2">
      <c r="A2499" s="80" t="s">
        <v>3698</v>
      </c>
      <c r="B2499" s="80" t="s">
        <v>1238</v>
      </c>
      <c r="C2499" s="80" t="s">
        <v>1110</v>
      </c>
    </row>
    <row r="2500" spans="1:3" x14ac:dyDescent="0.2">
      <c r="A2500" s="80" t="s">
        <v>3699</v>
      </c>
      <c r="B2500" s="80" t="s">
        <v>1124</v>
      </c>
      <c r="C2500" s="80" t="s">
        <v>1110</v>
      </c>
    </row>
    <row r="2501" spans="1:3" x14ac:dyDescent="0.2">
      <c r="A2501" s="80" t="s">
        <v>3700</v>
      </c>
      <c r="B2501" s="80" t="s">
        <v>1427</v>
      </c>
      <c r="C2501" s="80" t="s">
        <v>1110</v>
      </c>
    </row>
    <row r="2502" spans="1:3" x14ac:dyDescent="0.2">
      <c r="A2502" s="80" t="s">
        <v>3701</v>
      </c>
      <c r="B2502" s="80" t="s">
        <v>1680</v>
      </c>
      <c r="C2502" s="80" t="s">
        <v>1110</v>
      </c>
    </row>
    <row r="2503" spans="1:3" x14ac:dyDescent="0.2">
      <c r="A2503" s="80" t="s">
        <v>3702</v>
      </c>
      <c r="B2503" s="80" t="s">
        <v>1173</v>
      </c>
      <c r="C2503" s="80" t="s">
        <v>1110</v>
      </c>
    </row>
    <row r="2504" spans="1:3" x14ac:dyDescent="0.2">
      <c r="A2504" s="80" t="s">
        <v>3703</v>
      </c>
      <c r="B2504" s="80" t="s">
        <v>1638</v>
      </c>
      <c r="C2504" s="80" t="s">
        <v>1155</v>
      </c>
    </row>
    <row r="2505" spans="1:3" ht="15" x14ac:dyDescent="0.25">
      <c r="A2505" s="82" t="s">
        <v>3704</v>
      </c>
      <c r="B2505" s="80" t="s">
        <v>1109</v>
      </c>
      <c r="C2505" s="80" t="s">
        <v>1113</v>
      </c>
    </row>
    <row r="2506" spans="1:3" x14ac:dyDescent="0.2">
      <c r="A2506" s="80" t="s">
        <v>3705</v>
      </c>
      <c r="B2506" s="80" t="s">
        <v>1109</v>
      </c>
      <c r="C2506" s="80" t="s">
        <v>1110</v>
      </c>
    </row>
    <row r="2507" spans="1:3" x14ac:dyDescent="0.2">
      <c r="A2507" s="80" t="s">
        <v>3706</v>
      </c>
      <c r="B2507" s="80" t="s">
        <v>1112</v>
      </c>
      <c r="C2507" s="80" t="s">
        <v>1155</v>
      </c>
    </row>
    <row r="2508" spans="1:3" x14ac:dyDescent="0.2">
      <c r="A2508" s="80" t="s">
        <v>3707</v>
      </c>
      <c r="B2508" s="80" t="s">
        <v>1112</v>
      </c>
      <c r="C2508" s="80" t="s">
        <v>1155</v>
      </c>
    </row>
    <row r="2509" spans="1:3" x14ac:dyDescent="0.2">
      <c r="A2509" s="80" t="s">
        <v>3708</v>
      </c>
      <c r="B2509" s="80" t="s">
        <v>1112</v>
      </c>
      <c r="C2509" s="80" t="s">
        <v>1110</v>
      </c>
    </row>
    <row r="2510" spans="1:3" x14ac:dyDescent="0.2">
      <c r="A2510" s="80" t="s">
        <v>3709</v>
      </c>
      <c r="B2510" s="80" t="s">
        <v>1112</v>
      </c>
      <c r="C2510" s="80" t="s">
        <v>1113</v>
      </c>
    </row>
    <row r="2511" spans="1:3" x14ac:dyDescent="0.2">
      <c r="A2511" s="80" t="s">
        <v>3710</v>
      </c>
      <c r="B2511" s="80" t="s">
        <v>256</v>
      </c>
      <c r="C2511" s="80" t="s">
        <v>1155</v>
      </c>
    </row>
    <row r="2512" spans="1:3" x14ac:dyDescent="0.2">
      <c r="A2512" s="80" t="s">
        <v>3711</v>
      </c>
      <c r="B2512" s="80" t="s">
        <v>251</v>
      </c>
      <c r="C2512" s="80" t="s">
        <v>1155</v>
      </c>
    </row>
    <row r="2513" spans="1:3" x14ac:dyDescent="0.2">
      <c r="A2513" s="80" t="s">
        <v>3712</v>
      </c>
      <c r="B2513" s="80" t="s">
        <v>1638</v>
      </c>
      <c r="C2513" s="80" t="s">
        <v>1155</v>
      </c>
    </row>
    <row r="2514" spans="1:3" x14ac:dyDescent="0.2">
      <c r="A2514" s="80" t="s">
        <v>3713</v>
      </c>
      <c r="B2514" s="80" t="s">
        <v>1338</v>
      </c>
      <c r="C2514" s="80" t="s">
        <v>1155</v>
      </c>
    </row>
    <row r="2515" spans="1:3" x14ac:dyDescent="0.2">
      <c r="A2515" s="80" t="s">
        <v>3714</v>
      </c>
      <c r="B2515" s="80" t="s">
        <v>1226</v>
      </c>
      <c r="C2515" s="80" t="s">
        <v>1155</v>
      </c>
    </row>
    <row r="2516" spans="1:3" x14ac:dyDescent="0.2">
      <c r="A2516" s="80" t="s">
        <v>3715</v>
      </c>
      <c r="B2516" s="80" t="s">
        <v>1176</v>
      </c>
      <c r="C2516" s="80" t="s">
        <v>1155</v>
      </c>
    </row>
    <row r="2517" spans="1:3" x14ac:dyDescent="0.2">
      <c r="A2517" s="80" t="s">
        <v>3716</v>
      </c>
      <c r="B2517" s="80" t="s">
        <v>1128</v>
      </c>
      <c r="C2517" s="80" t="s">
        <v>1113</v>
      </c>
    </row>
    <row r="2518" spans="1:3" x14ac:dyDescent="0.2">
      <c r="A2518" s="80" t="s">
        <v>3717</v>
      </c>
      <c r="B2518" s="80" t="s">
        <v>1338</v>
      </c>
      <c r="C2518" s="80" t="s">
        <v>1113</v>
      </c>
    </row>
    <row r="2519" spans="1:3" x14ac:dyDescent="0.2">
      <c r="A2519" s="80" t="s">
        <v>3718</v>
      </c>
      <c r="B2519" s="80" t="s">
        <v>1226</v>
      </c>
      <c r="C2519" s="80" t="s">
        <v>1113</v>
      </c>
    </row>
    <row r="2520" spans="1:3" x14ac:dyDescent="0.2">
      <c r="A2520" s="80" t="s">
        <v>3719</v>
      </c>
      <c r="B2520" s="80" t="s">
        <v>1135</v>
      </c>
      <c r="C2520" s="80" t="s">
        <v>1113</v>
      </c>
    </row>
    <row r="2521" spans="1:3" x14ac:dyDescent="0.2">
      <c r="A2521" s="80" t="s">
        <v>3720</v>
      </c>
      <c r="B2521" s="80" t="s">
        <v>1226</v>
      </c>
      <c r="C2521" s="80" t="s">
        <v>1155</v>
      </c>
    </row>
    <row r="2522" spans="1:3" x14ac:dyDescent="0.2">
      <c r="A2522" s="80" t="s">
        <v>3721</v>
      </c>
      <c r="B2522" s="80" t="s">
        <v>1116</v>
      </c>
      <c r="C2522" s="80" t="s">
        <v>1110</v>
      </c>
    </row>
    <row r="2523" spans="1:3" x14ac:dyDescent="0.2">
      <c r="A2523" s="80" t="s">
        <v>3722</v>
      </c>
      <c r="B2523" s="80" t="s">
        <v>1226</v>
      </c>
      <c r="C2523" s="80" t="s">
        <v>1110</v>
      </c>
    </row>
    <row r="2524" spans="1:3" x14ac:dyDescent="0.2">
      <c r="A2524" s="80" t="s">
        <v>3723</v>
      </c>
      <c r="B2524" s="80" t="s">
        <v>1145</v>
      </c>
      <c r="C2524" s="80" t="s">
        <v>1155</v>
      </c>
    </row>
    <row r="2525" spans="1:3" x14ac:dyDescent="0.2">
      <c r="A2525" s="80" t="s">
        <v>3724</v>
      </c>
      <c r="B2525" s="80" t="s">
        <v>1158</v>
      </c>
      <c r="C2525" s="80" t="s">
        <v>1110</v>
      </c>
    </row>
    <row r="2526" spans="1:3" x14ac:dyDescent="0.2">
      <c r="A2526" s="80" t="s">
        <v>3725</v>
      </c>
      <c r="B2526" s="80" t="s">
        <v>1145</v>
      </c>
      <c r="C2526" s="80" t="s">
        <v>1110</v>
      </c>
    </row>
    <row r="2527" spans="1:3" x14ac:dyDescent="0.2">
      <c r="A2527" s="80" t="s">
        <v>3726</v>
      </c>
      <c r="B2527" s="80" t="s">
        <v>1153</v>
      </c>
      <c r="C2527" s="80" t="s">
        <v>1113</v>
      </c>
    </row>
    <row r="2528" spans="1:3" x14ac:dyDescent="0.2">
      <c r="A2528" s="80" t="s">
        <v>3727</v>
      </c>
      <c r="B2528" s="80" t="s">
        <v>1226</v>
      </c>
      <c r="C2528" s="80" t="s">
        <v>1110</v>
      </c>
    </row>
    <row r="2529" spans="1:3" x14ac:dyDescent="0.2">
      <c r="A2529" s="80" t="s">
        <v>3728</v>
      </c>
      <c r="B2529" s="80" t="s">
        <v>1480</v>
      </c>
      <c r="C2529" s="80" t="s">
        <v>1155</v>
      </c>
    </row>
    <row r="2530" spans="1:3" x14ac:dyDescent="0.2">
      <c r="A2530" s="80" t="s">
        <v>3729</v>
      </c>
      <c r="B2530" s="80" t="s">
        <v>1480</v>
      </c>
      <c r="C2530" s="80" t="s">
        <v>1113</v>
      </c>
    </row>
    <row r="2531" spans="1:3" x14ac:dyDescent="0.2">
      <c r="A2531" s="80" t="s">
        <v>3730</v>
      </c>
      <c r="B2531" s="80" t="s">
        <v>1116</v>
      </c>
      <c r="C2531" s="80" t="s">
        <v>1110</v>
      </c>
    </row>
    <row r="2532" spans="1:3" x14ac:dyDescent="0.2">
      <c r="A2532" s="80" t="s">
        <v>3731</v>
      </c>
      <c r="B2532" s="80" t="s">
        <v>251</v>
      </c>
      <c r="C2532" s="80" t="s">
        <v>1110</v>
      </c>
    </row>
    <row r="2533" spans="1:3" x14ac:dyDescent="0.2">
      <c r="A2533" s="80" t="s">
        <v>3732</v>
      </c>
      <c r="B2533" s="80" t="s">
        <v>1139</v>
      </c>
      <c r="C2533" s="80" t="s">
        <v>1110</v>
      </c>
    </row>
    <row r="2534" spans="1:3" x14ac:dyDescent="0.2">
      <c r="A2534" s="80" t="s">
        <v>3733</v>
      </c>
      <c r="B2534" s="80" t="s">
        <v>1145</v>
      </c>
      <c r="C2534" s="80" t="s">
        <v>1110</v>
      </c>
    </row>
    <row r="2535" spans="1:3" ht="15" x14ac:dyDescent="0.25">
      <c r="A2535" s="82" t="s">
        <v>3734</v>
      </c>
      <c r="B2535" s="80" t="s">
        <v>2634</v>
      </c>
      <c r="C2535" s="80" t="s">
        <v>1113</v>
      </c>
    </row>
    <row r="2536" spans="1:3" x14ac:dyDescent="0.2">
      <c r="A2536" s="80" t="s">
        <v>3735</v>
      </c>
      <c r="B2536" s="80" t="s">
        <v>1116</v>
      </c>
      <c r="C2536" s="80" t="s">
        <v>1110</v>
      </c>
    </row>
    <row r="2537" spans="1:3" x14ac:dyDescent="0.2">
      <c r="A2537" s="80" t="s">
        <v>3736</v>
      </c>
      <c r="B2537" s="80" t="s">
        <v>1226</v>
      </c>
      <c r="C2537" s="80" t="s">
        <v>1110</v>
      </c>
    </row>
    <row r="2538" spans="1:3" x14ac:dyDescent="0.2">
      <c r="A2538" s="80" t="s">
        <v>3737</v>
      </c>
      <c r="B2538" s="80" t="s">
        <v>1226</v>
      </c>
      <c r="C2538" s="80" t="s">
        <v>1110</v>
      </c>
    </row>
    <row r="2539" spans="1:3" x14ac:dyDescent="0.2">
      <c r="A2539" s="80" t="s">
        <v>3738</v>
      </c>
      <c r="B2539" s="80" t="s">
        <v>1226</v>
      </c>
      <c r="C2539" s="80" t="s">
        <v>1155</v>
      </c>
    </row>
    <row r="2540" spans="1:3" x14ac:dyDescent="0.2">
      <c r="A2540" s="80" t="s">
        <v>3739</v>
      </c>
      <c r="B2540" s="80" t="s">
        <v>1614</v>
      </c>
      <c r="C2540" s="80" t="s">
        <v>1113</v>
      </c>
    </row>
    <row r="2541" spans="1:3" x14ac:dyDescent="0.2">
      <c r="A2541" s="80" t="s">
        <v>3740</v>
      </c>
      <c r="B2541" s="80" t="s">
        <v>251</v>
      </c>
      <c r="C2541" s="80" t="s">
        <v>1110</v>
      </c>
    </row>
    <row r="2542" spans="1:3" x14ac:dyDescent="0.2">
      <c r="A2542" s="80" t="s">
        <v>3741</v>
      </c>
      <c r="B2542" s="80" t="s">
        <v>1116</v>
      </c>
      <c r="C2542" s="80" t="s">
        <v>1110</v>
      </c>
    </row>
    <row r="2543" spans="1:3" x14ac:dyDescent="0.2">
      <c r="A2543" s="80" t="s">
        <v>3742</v>
      </c>
      <c r="B2543" s="80" t="s">
        <v>1116</v>
      </c>
      <c r="C2543" s="80" t="s">
        <v>1110</v>
      </c>
    </row>
    <row r="2544" spans="1:3" x14ac:dyDescent="0.2">
      <c r="A2544" s="80" t="s">
        <v>3743</v>
      </c>
      <c r="B2544" s="80" t="s">
        <v>1173</v>
      </c>
      <c r="C2544" s="80" t="s">
        <v>1113</v>
      </c>
    </row>
    <row r="2545" spans="1:3" x14ac:dyDescent="0.2">
      <c r="A2545" s="80" t="s">
        <v>3744</v>
      </c>
      <c r="B2545" s="80" t="s">
        <v>1196</v>
      </c>
      <c r="C2545" s="80" t="s">
        <v>1110</v>
      </c>
    </row>
    <row r="2546" spans="1:3" x14ac:dyDescent="0.2">
      <c r="A2546" s="80" t="s">
        <v>3745</v>
      </c>
      <c r="B2546" s="80" t="s">
        <v>1153</v>
      </c>
      <c r="C2546" s="80" t="s">
        <v>1155</v>
      </c>
    </row>
    <row r="2547" spans="1:3" x14ac:dyDescent="0.2">
      <c r="A2547" s="80" t="s">
        <v>3746</v>
      </c>
      <c r="B2547" s="80" t="s">
        <v>1226</v>
      </c>
      <c r="C2547" s="80" t="s">
        <v>1155</v>
      </c>
    </row>
    <row r="2548" spans="1:3" x14ac:dyDescent="0.2">
      <c r="A2548" s="80" t="s">
        <v>3747</v>
      </c>
      <c r="B2548" s="80" t="s">
        <v>251</v>
      </c>
      <c r="C2548" s="80" t="s">
        <v>1155</v>
      </c>
    </row>
    <row r="2549" spans="1:3" x14ac:dyDescent="0.2">
      <c r="A2549" s="80" t="s">
        <v>3748</v>
      </c>
      <c r="B2549" s="80" t="s">
        <v>1116</v>
      </c>
      <c r="C2549" s="80" t="s">
        <v>1110</v>
      </c>
    </row>
    <row r="2550" spans="1:3" x14ac:dyDescent="0.2">
      <c r="A2550" s="80" t="s">
        <v>3749</v>
      </c>
      <c r="B2550" s="80" t="s">
        <v>1118</v>
      </c>
      <c r="C2550" s="80" t="s">
        <v>1110</v>
      </c>
    </row>
    <row r="2551" spans="1:3" x14ac:dyDescent="0.2">
      <c r="A2551" s="80" t="s">
        <v>3750</v>
      </c>
      <c r="B2551" s="80" t="s">
        <v>1503</v>
      </c>
      <c r="C2551" s="80" t="s">
        <v>1155</v>
      </c>
    </row>
    <row r="2552" spans="1:3" x14ac:dyDescent="0.2">
      <c r="A2552" s="80" t="s">
        <v>3751</v>
      </c>
      <c r="B2552" s="80" t="s">
        <v>1164</v>
      </c>
      <c r="C2552" s="80" t="s">
        <v>1110</v>
      </c>
    </row>
    <row r="2553" spans="1:3" x14ac:dyDescent="0.2">
      <c r="A2553" s="80" t="s">
        <v>3752</v>
      </c>
      <c r="B2553" s="80" t="s">
        <v>1162</v>
      </c>
      <c r="C2553" s="80" t="s">
        <v>1110</v>
      </c>
    </row>
    <row r="2554" spans="1:3" x14ac:dyDescent="0.2">
      <c r="A2554" s="80" t="s">
        <v>3753</v>
      </c>
      <c r="B2554" s="80" t="s">
        <v>256</v>
      </c>
      <c r="C2554" s="80" t="s">
        <v>1110</v>
      </c>
    </row>
    <row r="2555" spans="1:3" x14ac:dyDescent="0.2">
      <c r="A2555" s="80" t="s">
        <v>3754</v>
      </c>
      <c r="B2555" s="80" t="s">
        <v>1130</v>
      </c>
      <c r="C2555" s="80" t="s">
        <v>1113</v>
      </c>
    </row>
    <row r="2556" spans="1:3" x14ac:dyDescent="0.2">
      <c r="A2556" s="80" t="s">
        <v>3755</v>
      </c>
      <c r="B2556" s="80" t="s">
        <v>1173</v>
      </c>
      <c r="C2556" s="80" t="s">
        <v>1113</v>
      </c>
    </row>
    <row r="2557" spans="1:3" x14ac:dyDescent="0.2">
      <c r="A2557" s="80" t="s">
        <v>3756</v>
      </c>
      <c r="B2557" s="80" t="s">
        <v>1118</v>
      </c>
      <c r="C2557" s="80" t="s">
        <v>1113</v>
      </c>
    </row>
    <row r="2558" spans="1:3" x14ac:dyDescent="0.2">
      <c r="A2558" s="80" t="s">
        <v>3757</v>
      </c>
      <c r="B2558" s="80" t="s">
        <v>1153</v>
      </c>
      <c r="C2558" s="80" t="s">
        <v>1110</v>
      </c>
    </row>
    <row r="2559" spans="1:3" x14ac:dyDescent="0.2">
      <c r="A2559" s="80" t="s">
        <v>3758</v>
      </c>
      <c r="B2559" s="80" t="s">
        <v>1145</v>
      </c>
      <c r="C2559" s="80" t="s">
        <v>1155</v>
      </c>
    </row>
    <row r="2560" spans="1:3" x14ac:dyDescent="0.2">
      <c r="A2560" s="80" t="s">
        <v>3759</v>
      </c>
      <c r="B2560" s="80" t="s">
        <v>1128</v>
      </c>
      <c r="C2560" s="80" t="s">
        <v>1113</v>
      </c>
    </row>
    <row r="2561" spans="1:3" x14ac:dyDescent="0.2">
      <c r="A2561" s="80" t="s">
        <v>3760</v>
      </c>
      <c r="B2561" s="80" t="s">
        <v>1171</v>
      </c>
      <c r="C2561" s="80" t="s">
        <v>1110</v>
      </c>
    </row>
    <row r="2562" spans="1:3" x14ac:dyDescent="0.2">
      <c r="A2562" s="80" t="s">
        <v>3761</v>
      </c>
      <c r="B2562" s="80" t="s">
        <v>1137</v>
      </c>
      <c r="C2562" s="80" t="s">
        <v>1113</v>
      </c>
    </row>
    <row r="2563" spans="1:3" x14ac:dyDescent="0.2">
      <c r="A2563" s="80" t="s">
        <v>3762</v>
      </c>
      <c r="B2563" s="80" t="s">
        <v>1124</v>
      </c>
      <c r="C2563" s="80" t="s">
        <v>1113</v>
      </c>
    </row>
    <row r="2564" spans="1:3" x14ac:dyDescent="0.2">
      <c r="A2564" s="80" t="s">
        <v>3763</v>
      </c>
      <c r="B2564" s="80" t="s">
        <v>1164</v>
      </c>
      <c r="C2564" s="80" t="s">
        <v>1155</v>
      </c>
    </row>
    <row r="2565" spans="1:3" x14ac:dyDescent="0.2">
      <c r="A2565" s="80" t="s">
        <v>3764</v>
      </c>
      <c r="B2565" s="80" t="s">
        <v>1164</v>
      </c>
      <c r="C2565" s="80" t="s">
        <v>1113</v>
      </c>
    </row>
    <row r="2566" spans="1:3" x14ac:dyDescent="0.2">
      <c r="A2566" s="80" t="s">
        <v>3765</v>
      </c>
      <c r="B2566" s="80" t="s">
        <v>1173</v>
      </c>
      <c r="C2566" s="80" t="s">
        <v>1155</v>
      </c>
    </row>
    <row r="2567" spans="1:3" x14ac:dyDescent="0.2">
      <c r="A2567" s="80" t="s">
        <v>3766</v>
      </c>
      <c r="B2567" s="80" t="s">
        <v>1638</v>
      </c>
      <c r="C2567" s="80" t="s">
        <v>1110</v>
      </c>
    </row>
    <row r="2568" spans="1:3" x14ac:dyDescent="0.2">
      <c r="A2568" s="80" t="s">
        <v>3767</v>
      </c>
      <c r="B2568" s="80" t="s">
        <v>1382</v>
      </c>
      <c r="C2568" s="80" t="s">
        <v>1110</v>
      </c>
    </row>
    <row r="2569" spans="1:3" x14ac:dyDescent="0.2">
      <c r="A2569" s="80" t="s">
        <v>3768</v>
      </c>
      <c r="B2569" s="80" t="s">
        <v>1503</v>
      </c>
      <c r="C2569" s="80" t="s">
        <v>1155</v>
      </c>
    </row>
    <row r="2570" spans="1:3" x14ac:dyDescent="0.2">
      <c r="A2570" s="80" t="s">
        <v>3769</v>
      </c>
      <c r="B2570" s="80" t="s">
        <v>1145</v>
      </c>
      <c r="C2570" s="80" t="s">
        <v>1113</v>
      </c>
    </row>
    <row r="2571" spans="1:3" x14ac:dyDescent="0.2">
      <c r="A2571" s="80" t="s">
        <v>3770</v>
      </c>
      <c r="B2571" s="80" t="s">
        <v>1118</v>
      </c>
      <c r="C2571" s="80" t="s">
        <v>1110</v>
      </c>
    </row>
    <row r="2572" spans="1:3" x14ac:dyDescent="0.2">
      <c r="A2572" s="80" t="s">
        <v>3771</v>
      </c>
      <c r="B2572" s="80" t="s">
        <v>1118</v>
      </c>
      <c r="C2572" s="80" t="s">
        <v>1155</v>
      </c>
    </row>
    <row r="2573" spans="1:3" x14ac:dyDescent="0.2">
      <c r="A2573" s="80" t="s">
        <v>3772</v>
      </c>
      <c r="B2573" s="80" t="s">
        <v>1338</v>
      </c>
      <c r="C2573" s="80" t="s">
        <v>1110</v>
      </c>
    </row>
    <row r="2574" spans="1:3" x14ac:dyDescent="0.2">
      <c r="A2574" s="80" t="s">
        <v>3773</v>
      </c>
      <c r="B2574" s="80" t="s">
        <v>1171</v>
      </c>
      <c r="C2574" s="80" t="s">
        <v>1110</v>
      </c>
    </row>
    <row r="2575" spans="1:3" x14ac:dyDescent="0.2">
      <c r="A2575" s="80" t="s">
        <v>3774</v>
      </c>
      <c r="B2575" s="80" t="s">
        <v>256</v>
      </c>
      <c r="C2575" s="80" t="s">
        <v>1155</v>
      </c>
    </row>
    <row r="2576" spans="1:3" x14ac:dyDescent="0.2">
      <c r="A2576" s="80" t="s">
        <v>3775</v>
      </c>
      <c r="B2576" s="80" t="s">
        <v>1171</v>
      </c>
      <c r="C2576" s="80" t="s">
        <v>1110</v>
      </c>
    </row>
    <row r="2577" spans="1:3" x14ac:dyDescent="0.2">
      <c r="A2577" s="80" t="s">
        <v>3776</v>
      </c>
      <c r="B2577" s="80" t="s">
        <v>1109</v>
      </c>
      <c r="C2577" s="80" t="s">
        <v>1155</v>
      </c>
    </row>
    <row r="2578" spans="1:3" x14ac:dyDescent="0.2">
      <c r="A2578" s="80" t="s">
        <v>3777</v>
      </c>
      <c r="B2578" s="80" t="s">
        <v>1135</v>
      </c>
      <c r="C2578" s="80" t="s">
        <v>1110</v>
      </c>
    </row>
    <row r="2579" spans="1:3" x14ac:dyDescent="0.2">
      <c r="A2579" s="80" t="s">
        <v>3778</v>
      </c>
      <c r="B2579" s="80" t="s">
        <v>1480</v>
      </c>
      <c r="C2579" s="80" t="s">
        <v>1110</v>
      </c>
    </row>
    <row r="2580" spans="1:3" x14ac:dyDescent="0.2">
      <c r="A2580" s="80" t="s">
        <v>3779</v>
      </c>
      <c r="B2580" s="80" t="s">
        <v>1223</v>
      </c>
      <c r="C2580" s="80" t="s">
        <v>1110</v>
      </c>
    </row>
    <row r="2581" spans="1:3" x14ac:dyDescent="0.2">
      <c r="A2581" s="80" t="s">
        <v>3780</v>
      </c>
      <c r="B2581" s="80" t="s">
        <v>1173</v>
      </c>
      <c r="C2581" s="80" t="s">
        <v>1110</v>
      </c>
    </row>
    <row r="2582" spans="1:3" x14ac:dyDescent="0.2">
      <c r="A2582" s="80" t="s">
        <v>3781</v>
      </c>
      <c r="B2582" s="80" t="s">
        <v>251</v>
      </c>
      <c r="C2582" s="80" t="s">
        <v>1110</v>
      </c>
    </row>
    <row r="2583" spans="1:3" x14ac:dyDescent="0.2">
      <c r="A2583" s="80" t="s">
        <v>3782</v>
      </c>
      <c r="B2583" s="80" t="s">
        <v>1109</v>
      </c>
      <c r="C2583" s="80" t="s">
        <v>1113</v>
      </c>
    </row>
    <row r="2584" spans="1:3" x14ac:dyDescent="0.2">
      <c r="A2584" s="80" t="s">
        <v>3783</v>
      </c>
      <c r="B2584" s="80" t="s">
        <v>1130</v>
      </c>
      <c r="C2584" s="80" t="s">
        <v>1113</v>
      </c>
    </row>
    <row r="2585" spans="1:3" x14ac:dyDescent="0.2">
      <c r="A2585" s="80" t="s">
        <v>3784</v>
      </c>
      <c r="B2585" s="80" t="s">
        <v>1164</v>
      </c>
      <c r="C2585" s="80" t="s">
        <v>1155</v>
      </c>
    </row>
    <row r="2586" spans="1:3" x14ac:dyDescent="0.2">
      <c r="A2586" s="80" t="s">
        <v>3785</v>
      </c>
      <c r="B2586" s="80" t="s">
        <v>251</v>
      </c>
      <c r="C2586" s="80" t="s">
        <v>1155</v>
      </c>
    </row>
    <row r="2587" spans="1:3" x14ac:dyDescent="0.2">
      <c r="A2587" s="80" t="s">
        <v>3786</v>
      </c>
      <c r="B2587" s="80" t="s">
        <v>1638</v>
      </c>
      <c r="C2587" s="80" t="s">
        <v>1155</v>
      </c>
    </row>
    <row r="2588" spans="1:3" x14ac:dyDescent="0.2">
      <c r="A2588" s="80" t="s">
        <v>3787</v>
      </c>
      <c r="B2588" s="80" t="s">
        <v>1242</v>
      </c>
      <c r="C2588" s="80" t="s">
        <v>1155</v>
      </c>
    </row>
    <row r="2589" spans="1:3" x14ac:dyDescent="0.2">
      <c r="A2589" s="80" t="s">
        <v>3788</v>
      </c>
      <c r="B2589" s="80" t="s">
        <v>1162</v>
      </c>
      <c r="C2589" s="80" t="s">
        <v>1110</v>
      </c>
    </row>
    <row r="2590" spans="1:3" x14ac:dyDescent="0.2">
      <c r="A2590" s="80" t="s">
        <v>3789</v>
      </c>
      <c r="B2590" s="80" t="s">
        <v>1984</v>
      </c>
      <c r="C2590" s="80" t="s">
        <v>1110</v>
      </c>
    </row>
    <row r="2591" spans="1:3" x14ac:dyDescent="0.2">
      <c r="A2591" s="80" t="s">
        <v>3790</v>
      </c>
      <c r="B2591" s="80" t="s">
        <v>1294</v>
      </c>
      <c r="C2591" s="80" t="s">
        <v>1110</v>
      </c>
    </row>
    <row r="2592" spans="1:3" x14ac:dyDescent="0.2">
      <c r="A2592" s="80" t="s">
        <v>3791</v>
      </c>
      <c r="B2592" s="80" t="s">
        <v>1164</v>
      </c>
      <c r="C2592" s="80" t="s">
        <v>1110</v>
      </c>
    </row>
    <row r="2593" spans="1:3" x14ac:dyDescent="0.2">
      <c r="A2593" s="80" t="s">
        <v>3792</v>
      </c>
      <c r="B2593" s="80" t="s">
        <v>1603</v>
      </c>
      <c r="C2593" s="80" t="s">
        <v>1110</v>
      </c>
    </row>
    <row r="2594" spans="1:3" x14ac:dyDescent="0.2">
      <c r="A2594" s="80" t="s">
        <v>3793</v>
      </c>
      <c r="B2594" s="80" t="s">
        <v>1171</v>
      </c>
      <c r="C2594" s="80" t="s">
        <v>1155</v>
      </c>
    </row>
    <row r="2595" spans="1:3" x14ac:dyDescent="0.2">
      <c r="A2595" s="80" t="s">
        <v>3794</v>
      </c>
      <c r="B2595" s="80" t="s">
        <v>1171</v>
      </c>
      <c r="C2595" s="80" t="s">
        <v>1113</v>
      </c>
    </row>
    <row r="2596" spans="1:3" x14ac:dyDescent="0.2">
      <c r="A2596" s="80" t="s">
        <v>3795</v>
      </c>
      <c r="B2596" s="80" t="s">
        <v>1112</v>
      </c>
      <c r="C2596" s="80" t="s">
        <v>1155</v>
      </c>
    </row>
    <row r="2597" spans="1:3" x14ac:dyDescent="0.2">
      <c r="A2597" s="80" t="s">
        <v>3796</v>
      </c>
      <c r="B2597" s="80" t="s">
        <v>1158</v>
      </c>
      <c r="C2597" s="80" t="s">
        <v>1110</v>
      </c>
    </row>
    <row r="2598" spans="1:3" ht="15" x14ac:dyDescent="0.25">
      <c r="A2598" s="82" t="s">
        <v>3797</v>
      </c>
      <c r="B2598" s="80" t="s">
        <v>1158</v>
      </c>
      <c r="C2598" s="80" t="s">
        <v>1113</v>
      </c>
    </row>
    <row r="2599" spans="1:3" x14ac:dyDescent="0.2">
      <c r="A2599" s="80" t="s">
        <v>3798</v>
      </c>
      <c r="B2599" s="80" t="s">
        <v>251</v>
      </c>
      <c r="C2599" s="80" t="s">
        <v>1155</v>
      </c>
    </row>
    <row r="2600" spans="1:3" x14ac:dyDescent="0.2">
      <c r="A2600" s="80" t="s">
        <v>3799</v>
      </c>
      <c r="B2600" s="80" t="s">
        <v>251</v>
      </c>
      <c r="C2600" s="80" t="s">
        <v>1113</v>
      </c>
    </row>
    <row r="2601" spans="1:3" x14ac:dyDescent="0.2">
      <c r="A2601" s="80" t="s">
        <v>3800</v>
      </c>
      <c r="B2601" s="80" t="s">
        <v>251</v>
      </c>
      <c r="C2601" s="80" t="s">
        <v>1155</v>
      </c>
    </row>
    <row r="2602" spans="1:3" x14ac:dyDescent="0.2">
      <c r="A2602" s="80" t="s">
        <v>3801</v>
      </c>
      <c r="B2602" s="80" t="s">
        <v>251</v>
      </c>
      <c r="C2602" s="80" t="s">
        <v>1155</v>
      </c>
    </row>
    <row r="2603" spans="1:3" x14ac:dyDescent="0.2">
      <c r="A2603" s="80" t="s">
        <v>3802</v>
      </c>
      <c r="B2603" s="80" t="s">
        <v>251</v>
      </c>
      <c r="C2603" s="80" t="s">
        <v>1155</v>
      </c>
    </row>
    <row r="2604" spans="1:3" x14ac:dyDescent="0.2">
      <c r="A2604" s="80" t="s">
        <v>3803</v>
      </c>
      <c r="B2604" s="80" t="s">
        <v>251</v>
      </c>
      <c r="C2604" s="80" t="s">
        <v>1113</v>
      </c>
    </row>
    <row r="2605" spans="1:3" x14ac:dyDescent="0.2">
      <c r="A2605" s="80" t="s">
        <v>3804</v>
      </c>
      <c r="B2605" s="80" t="s">
        <v>1226</v>
      </c>
      <c r="C2605" s="80" t="s">
        <v>1110</v>
      </c>
    </row>
    <row r="2606" spans="1:3" x14ac:dyDescent="0.2">
      <c r="A2606" s="80" t="s">
        <v>3805</v>
      </c>
      <c r="B2606" s="80" t="s">
        <v>1116</v>
      </c>
      <c r="C2606" s="80" t="s">
        <v>1110</v>
      </c>
    </row>
    <row r="2607" spans="1:3" x14ac:dyDescent="0.2">
      <c r="A2607" s="80" t="s">
        <v>3806</v>
      </c>
      <c r="B2607" s="80" t="s">
        <v>256</v>
      </c>
      <c r="C2607" s="80" t="s">
        <v>1110</v>
      </c>
    </row>
    <row r="2608" spans="1:3" x14ac:dyDescent="0.2">
      <c r="A2608" s="80" t="s">
        <v>3807</v>
      </c>
      <c r="B2608" s="80" t="s">
        <v>1338</v>
      </c>
      <c r="C2608" s="80" t="s">
        <v>1155</v>
      </c>
    </row>
    <row r="2609" spans="1:3" x14ac:dyDescent="0.2">
      <c r="A2609" s="80" t="s">
        <v>3808</v>
      </c>
      <c r="B2609" s="80" t="s">
        <v>1145</v>
      </c>
      <c r="C2609" s="80" t="s">
        <v>1155</v>
      </c>
    </row>
    <row r="2610" spans="1:3" x14ac:dyDescent="0.2">
      <c r="A2610" s="80" t="s">
        <v>3809</v>
      </c>
      <c r="B2610" s="80" t="s">
        <v>1480</v>
      </c>
      <c r="C2610" s="80" t="s">
        <v>1155</v>
      </c>
    </row>
    <row r="2611" spans="1:3" x14ac:dyDescent="0.2">
      <c r="A2611" s="80" t="s">
        <v>3810</v>
      </c>
      <c r="B2611" s="80" t="s">
        <v>1118</v>
      </c>
      <c r="C2611" s="80" t="s">
        <v>1110</v>
      </c>
    </row>
    <row r="2612" spans="1:3" x14ac:dyDescent="0.2">
      <c r="A2612" s="80" t="s">
        <v>3811</v>
      </c>
      <c r="B2612" s="80" t="s">
        <v>1164</v>
      </c>
      <c r="C2612" s="80" t="s">
        <v>1155</v>
      </c>
    </row>
    <row r="2613" spans="1:3" x14ac:dyDescent="0.2">
      <c r="A2613" s="80" t="s">
        <v>3812</v>
      </c>
      <c r="B2613" s="80" t="s">
        <v>1242</v>
      </c>
      <c r="C2613" s="80" t="s">
        <v>1155</v>
      </c>
    </row>
    <row r="2614" spans="1:3" x14ac:dyDescent="0.2">
      <c r="A2614" s="80" t="s">
        <v>3813</v>
      </c>
      <c r="B2614" s="80" t="s">
        <v>256</v>
      </c>
      <c r="C2614" s="80" t="s">
        <v>1155</v>
      </c>
    </row>
    <row r="2615" spans="1:3" x14ac:dyDescent="0.2">
      <c r="A2615" s="80" t="s">
        <v>3814</v>
      </c>
      <c r="B2615" s="80" t="s">
        <v>1223</v>
      </c>
      <c r="C2615" s="80" t="s">
        <v>238</v>
      </c>
    </row>
    <row r="2616" spans="1:3" ht="15" x14ac:dyDescent="0.25">
      <c r="A2616" s="82" t="s">
        <v>3815</v>
      </c>
      <c r="B2616" s="80" t="s">
        <v>1139</v>
      </c>
      <c r="C2616" s="80" t="s">
        <v>1113</v>
      </c>
    </row>
    <row r="2617" spans="1:3" x14ac:dyDescent="0.2">
      <c r="A2617" s="80" t="s">
        <v>3816</v>
      </c>
      <c r="B2617" s="80" t="s">
        <v>3817</v>
      </c>
      <c r="C2617" s="80" t="s">
        <v>1113</v>
      </c>
    </row>
    <row r="2618" spans="1:3" x14ac:dyDescent="0.2">
      <c r="A2618" s="80" t="s">
        <v>3818</v>
      </c>
      <c r="B2618" s="80" t="s">
        <v>256</v>
      </c>
      <c r="C2618" s="80" t="s">
        <v>238</v>
      </c>
    </row>
    <row r="2619" spans="1:3" x14ac:dyDescent="0.2">
      <c r="A2619" s="80" t="s">
        <v>3819</v>
      </c>
      <c r="B2619" s="80" t="s">
        <v>251</v>
      </c>
      <c r="C2619" s="80" t="s">
        <v>1155</v>
      </c>
    </row>
    <row r="2620" spans="1:3" x14ac:dyDescent="0.2">
      <c r="A2620" s="80" t="s">
        <v>3820</v>
      </c>
      <c r="B2620" s="80" t="s">
        <v>251</v>
      </c>
      <c r="C2620" s="80" t="s">
        <v>1113</v>
      </c>
    </row>
    <row r="2621" spans="1:3" x14ac:dyDescent="0.2">
      <c r="A2621" s="80" t="s">
        <v>3821</v>
      </c>
      <c r="B2621" s="80" t="s">
        <v>256</v>
      </c>
      <c r="C2621" s="80" t="s">
        <v>1155</v>
      </c>
    </row>
    <row r="2622" spans="1:3" x14ac:dyDescent="0.2">
      <c r="A2622" s="80" t="s">
        <v>3822</v>
      </c>
      <c r="B2622" s="80" t="s">
        <v>1126</v>
      </c>
      <c r="C2622" s="80" t="s">
        <v>1155</v>
      </c>
    </row>
    <row r="2623" spans="1:3" x14ac:dyDescent="0.2">
      <c r="A2623" s="80" t="s">
        <v>3823</v>
      </c>
      <c r="B2623" s="80" t="s">
        <v>1164</v>
      </c>
      <c r="C2623" s="80" t="s">
        <v>1155</v>
      </c>
    </row>
    <row r="2624" spans="1:3" x14ac:dyDescent="0.2">
      <c r="A2624" s="80" t="s">
        <v>3824</v>
      </c>
      <c r="B2624" s="80" t="s">
        <v>1112</v>
      </c>
      <c r="C2624" s="80" t="s">
        <v>1110</v>
      </c>
    </row>
    <row r="2625" spans="1:3" x14ac:dyDescent="0.2">
      <c r="A2625" s="80" t="s">
        <v>3825</v>
      </c>
      <c r="B2625" s="80" t="s">
        <v>1135</v>
      </c>
      <c r="C2625" s="80" t="s">
        <v>1113</v>
      </c>
    </row>
    <row r="2626" spans="1:3" x14ac:dyDescent="0.2">
      <c r="A2626" s="80" t="s">
        <v>3826</v>
      </c>
      <c r="B2626" s="80" t="s">
        <v>1173</v>
      </c>
      <c r="C2626" s="80" t="s">
        <v>1110</v>
      </c>
    </row>
    <row r="2627" spans="1:3" x14ac:dyDescent="0.2">
      <c r="A2627" s="80" t="s">
        <v>3827</v>
      </c>
      <c r="B2627" s="80" t="s">
        <v>1176</v>
      </c>
      <c r="C2627" s="80" t="s">
        <v>1155</v>
      </c>
    </row>
    <row r="2628" spans="1:3" x14ac:dyDescent="0.2">
      <c r="A2628" s="80" t="s">
        <v>3828</v>
      </c>
      <c r="B2628" s="80" t="s">
        <v>1128</v>
      </c>
      <c r="C2628" s="80" t="s">
        <v>1155</v>
      </c>
    </row>
    <row r="2629" spans="1:3" x14ac:dyDescent="0.2">
      <c r="A2629" s="80" t="s">
        <v>3829</v>
      </c>
      <c r="B2629" s="80" t="s">
        <v>1143</v>
      </c>
      <c r="C2629" s="80" t="s">
        <v>1110</v>
      </c>
    </row>
    <row r="2630" spans="1:3" x14ac:dyDescent="0.2">
      <c r="A2630" s="80" t="s">
        <v>3830</v>
      </c>
      <c r="B2630" s="80" t="s">
        <v>1135</v>
      </c>
      <c r="C2630" s="80" t="s">
        <v>1155</v>
      </c>
    </row>
    <row r="2631" spans="1:3" ht="15" x14ac:dyDescent="0.25">
      <c r="A2631" s="82" t="s">
        <v>3831</v>
      </c>
      <c r="B2631" s="80" t="s">
        <v>1135</v>
      </c>
      <c r="C2631" s="80" t="s">
        <v>1113</v>
      </c>
    </row>
    <row r="2632" spans="1:3" x14ac:dyDescent="0.2">
      <c r="A2632" s="80" t="s">
        <v>3832</v>
      </c>
      <c r="B2632" s="80" t="s">
        <v>1503</v>
      </c>
      <c r="C2632" s="80" t="s">
        <v>1110</v>
      </c>
    </row>
    <row r="2633" spans="1:3" x14ac:dyDescent="0.2">
      <c r="A2633" s="80" t="s">
        <v>3833</v>
      </c>
      <c r="B2633" s="80" t="s">
        <v>1171</v>
      </c>
      <c r="C2633" s="80" t="s">
        <v>1110</v>
      </c>
    </row>
    <row r="2634" spans="1:3" x14ac:dyDescent="0.2">
      <c r="A2634" s="80" t="s">
        <v>3834</v>
      </c>
      <c r="B2634" s="80" t="s">
        <v>1294</v>
      </c>
      <c r="C2634" s="80" t="s">
        <v>1155</v>
      </c>
    </row>
    <row r="2635" spans="1:3" x14ac:dyDescent="0.2">
      <c r="A2635" s="80" t="s">
        <v>3835</v>
      </c>
      <c r="B2635" s="80" t="s">
        <v>1171</v>
      </c>
      <c r="C2635" s="80" t="s">
        <v>1155</v>
      </c>
    </row>
    <row r="2636" spans="1:3" x14ac:dyDescent="0.2">
      <c r="A2636" s="80" t="s">
        <v>3836</v>
      </c>
      <c r="B2636" s="80" t="s">
        <v>1480</v>
      </c>
      <c r="C2636" s="80" t="s">
        <v>1110</v>
      </c>
    </row>
    <row r="2637" spans="1:3" x14ac:dyDescent="0.2">
      <c r="A2637" s="80" t="s">
        <v>3837</v>
      </c>
      <c r="B2637" s="80" t="s">
        <v>1173</v>
      </c>
      <c r="C2637" s="80" t="s">
        <v>1110</v>
      </c>
    </row>
    <row r="2638" spans="1:3" x14ac:dyDescent="0.2">
      <c r="A2638" s="80" t="s">
        <v>3838</v>
      </c>
      <c r="B2638" s="80" t="s">
        <v>1203</v>
      </c>
      <c r="C2638" s="80" t="s">
        <v>1113</v>
      </c>
    </row>
    <row r="2639" spans="1:3" x14ac:dyDescent="0.2">
      <c r="A2639" s="80" t="s">
        <v>3839</v>
      </c>
      <c r="B2639" s="80" t="s">
        <v>1164</v>
      </c>
      <c r="C2639" s="80" t="s">
        <v>1155</v>
      </c>
    </row>
    <row r="2640" spans="1:3" x14ac:dyDescent="0.2">
      <c r="A2640" s="80" t="s">
        <v>3840</v>
      </c>
      <c r="B2640" s="80" t="s">
        <v>1167</v>
      </c>
      <c r="C2640" s="80" t="s">
        <v>1110</v>
      </c>
    </row>
    <row r="2641" spans="1:3" x14ac:dyDescent="0.2">
      <c r="A2641" s="80" t="s">
        <v>3841</v>
      </c>
      <c r="B2641" s="80" t="s">
        <v>1503</v>
      </c>
      <c r="C2641" s="80" t="s">
        <v>1113</v>
      </c>
    </row>
    <row r="2642" spans="1:3" x14ac:dyDescent="0.2">
      <c r="A2642" s="80" t="s">
        <v>3842</v>
      </c>
      <c r="B2642" s="80" t="s">
        <v>251</v>
      </c>
      <c r="C2642" s="80" t="s">
        <v>1155</v>
      </c>
    </row>
    <row r="2643" spans="1:3" x14ac:dyDescent="0.2">
      <c r="A2643" s="80" t="s">
        <v>3843</v>
      </c>
      <c r="B2643" s="80" t="s">
        <v>1196</v>
      </c>
      <c r="C2643" s="80" t="s">
        <v>1155</v>
      </c>
    </row>
    <row r="2644" spans="1:3" x14ac:dyDescent="0.2">
      <c r="A2644" s="80" t="s">
        <v>3844</v>
      </c>
      <c r="B2644" s="80" t="s">
        <v>1164</v>
      </c>
      <c r="C2644" s="80" t="s">
        <v>1155</v>
      </c>
    </row>
    <row r="2645" spans="1:3" x14ac:dyDescent="0.2">
      <c r="A2645" s="80" t="s">
        <v>3845</v>
      </c>
      <c r="B2645" s="80" t="s">
        <v>1145</v>
      </c>
      <c r="C2645" s="80" t="s">
        <v>1113</v>
      </c>
    </row>
    <row r="2646" spans="1:3" x14ac:dyDescent="0.2">
      <c r="A2646" s="80" t="s">
        <v>3846</v>
      </c>
      <c r="B2646" s="80" t="s">
        <v>256</v>
      </c>
      <c r="C2646" s="80" t="s">
        <v>1110</v>
      </c>
    </row>
    <row r="2647" spans="1:3" x14ac:dyDescent="0.2">
      <c r="A2647" s="80" t="s">
        <v>3847</v>
      </c>
      <c r="B2647" s="80" t="s">
        <v>1294</v>
      </c>
      <c r="C2647" s="80" t="s">
        <v>1155</v>
      </c>
    </row>
    <row r="2648" spans="1:3" x14ac:dyDescent="0.2">
      <c r="A2648" s="80" t="s">
        <v>3848</v>
      </c>
      <c r="B2648" s="80" t="s">
        <v>1294</v>
      </c>
      <c r="C2648" s="80" t="s">
        <v>1113</v>
      </c>
    </row>
    <row r="2649" spans="1:3" x14ac:dyDescent="0.2">
      <c r="A2649" s="80" t="s">
        <v>3849</v>
      </c>
      <c r="B2649" s="80" t="s">
        <v>1173</v>
      </c>
      <c r="C2649" s="80" t="s">
        <v>1110</v>
      </c>
    </row>
    <row r="2650" spans="1:3" x14ac:dyDescent="0.2">
      <c r="A2650" s="80" t="s">
        <v>3850</v>
      </c>
      <c r="B2650" s="80" t="s">
        <v>1145</v>
      </c>
      <c r="C2650" s="80" t="s">
        <v>1155</v>
      </c>
    </row>
    <row r="2651" spans="1:3" x14ac:dyDescent="0.2">
      <c r="A2651" s="80" t="s">
        <v>3851</v>
      </c>
      <c r="B2651" s="80" t="s">
        <v>1164</v>
      </c>
      <c r="C2651" s="80" t="s">
        <v>1113</v>
      </c>
    </row>
    <row r="2652" spans="1:3" x14ac:dyDescent="0.2">
      <c r="A2652" s="80" t="s">
        <v>3852</v>
      </c>
      <c r="B2652" s="80" t="s">
        <v>1143</v>
      </c>
      <c r="C2652" s="80" t="s">
        <v>1110</v>
      </c>
    </row>
    <row r="2653" spans="1:3" x14ac:dyDescent="0.2">
      <c r="A2653" s="80" t="s">
        <v>3853</v>
      </c>
      <c r="B2653" s="80" t="s">
        <v>1135</v>
      </c>
      <c r="C2653" s="80" t="s">
        <v>1110</v>
      </c>
    </row>
    <row r="2654" spans="1:3" x14ac:dyDescent="0.2">
      <c r="A2654" s="80" t="s">
        <v>3854</v>
      </c>
      <c r="B2654" s="80" t="s">
        <v>1242</v>
      </c>
      <c r="C2654" s="80" t="s">
        <v>1155</v>
      </c>
    </row>
    <row r="2655" spans="1:3" x14ac:dyDescent="0.2">
      <c r="A2655" s="80" t="s">
        <v>3855</v>
      </c>
      <c r="B2655" s="80" t="s">
        <v>1242</v>
      </c>
      <c r="C2655" s="80" t="s">
        <v>1113</v>
      </c>
    </row>
    <row r="2656" spans="1:3" x14ac:dyDescent="0.2">
      <c r="A2656" s="80" t="s">
        <v>3856</v>
      </c>
      <c r="B2656" s="80" t="s">
        <v>1164</v>
      </c>
      <c r="C2656" s="80" t="s">
        <v>1155</v>
      </c>
    </row>
    <row r="2657" spans="1:3" x14ac:dyDescent="0.2">
      <c r="A2657" s="80" t="s">
        <v>3857</v>
      </c>
      <c r="B2657" s="80" t="s">
        <v>1164</v>
      </c>
      <c r="C2657" s="80" t="s">
        <v>1110</v>
      </c>
    </row>
    <row r="2658" spans="1:3" x14ac:dyDescent="0.2">
      <c r="A2658" s="80" t="s">
        <v>3858</v>
      </c>
      <c r="B2658" s="80" t="s">
        <v>1223</v>
      </c>
      <c r="C2658" s="80" t="s">
        <v>1113</v>
      </c>
    </row>
    <row r="2659" spans="1:3" x14ac:dyDescent="0.2">
      <c r="A2659" s="80" t="s">
        <v>3859</v>
      </c>
      <c r="B2659" s="80" t="s">
        <v>1124</v>
      </c>
      <c r="C2659" s="80" t="s">
        <v>1113</v>
      </c>
    </row>
    <row r="2660" spans="1:3" x14ac:dyDescent="0.2">
      <c r="A2660" s="80" t="s">
        <v>3860</v>
      </c>
      <c r="B2660" s="80" t="s">
        <v>1124</v>
      </c>
      <c r="C2660" s="80" t="s">
        <v>1110</v>
      </c>
    </row>
    <row r="2661" spans="1:3" x14ac:dyDescent="0.2">
      <c r="A2661" s="80" t="s">
        <v>3861</v>
      </c>
      <c r="B2661" s="80" t="s">
        <v>1132</v>
      </c>
      <c r="C2661" s="80" t="s">
        <v>1113</v>
      </c>
    </row>
    <row r="2662" spans="1:3" x14ac:dyDescent="0.2">
      <c r="A2662" s="80" t="s">
        <v>3862</v>
      </c>
      <c r="B2662" s="80" t="s">
        <v>1164</v>
      </c>
      <c r="C2662" s="80" t="s">
        <v>1155</v>
      </c>
    </row>
    <row r="2663" spans="1:3" x14ac:dyDescent="0.2">
      <c r="A2663" s="80" t="s">
        <v>3863</v>
      </c>
      <c r="B2663" s="80" t="s">
        <v>1158</v>
      </c>
      <c r="C2663" s="80" t="s">
        <v>1155</v>
      </c>
    </row>
    <row r="2664" spans="1:3" x14ac:dyDescent="0.2">
      <c r="A2664" s="80" t="s">
        <v>3864</v>
      </c>
      <c r="B2664" s="80" t="s">
        <v>1158</v>
      </c>
      <c r="C2664" s="80" t="s">
        <v>1113</v>
      </c>
    </row>
    <row r="2665" spans="1:3" x14ac:dyDescent="0.2">
      <c r="A2665" s="80" t="s">
        <v>3865</v>
      </c>
      <c r="B2665" s="80" t="s">
        <v>1135</v>
      </c>
      <c r="C2665" s="80" t="s">
        <v>1110</v>
      </c>
    </row>
    <row r="2666" spans="1:3" x14ac:dyDescent="0.2">
      <c r="A2666" s="80" t="s">
        <v>3866</v>
      </c>
      <c r="B2666" s="80" t="s">
        <v>1145</v>
      </c>
      <c r="C2666" s="80" t="s">
        <v>1110</v>
      </c>
    </row>
    <row r="2667" spans="1:3" x14ac:dyDescent="0.2">
      <c r="A2667" s="80" t="s">
        <v>3867</v>
      </c>
      <c r="B2667" s="80" t="s">
        <v>1164</v>
      </c>
      <c r="C2667" s="80" t="s">
        <v>1155</v>
      </c>
    </row>
    <row r="2668" spans="1:3" x14ac:dyDescent="0.2">
      <c r="A2668" s="80" t="s">
        <v>3868</v>
      </c>
      <c r="B2668" s="80" t="s">
        <v>1120</v>
      </c>
      <c r="C2668" s="80" t="s">
        <v>1113</v>
      </c>
    </row>
    <row r="2669" spans="1:3" x14ac:dyDescent="0.2">
      <c r="A2669" s="80" t="s">
        <v>3869</v>
      </c>
      <c r="B2669" s="80" t="s">
        <v>256</v>
      </c>
      <c r="C2669" s="80" t="s">
        <v>1155</v>
      </c>
    </row>
    <row r="2670" spans="1:3" x14ac:dyDescent="0.2">
      <c r="A2670" s="80" t="s">
        <v>3870</v>
      </c>
      <c r="B2670" s="80" t="s">
        <v>256</v>
      </c>
      <c r="C2670" s="80" t="s">
        <v>1113</v>
      </c>
    </row>
    <row r="2671" spans="1:3" x14ac:dyDescent="0.2">
      <c r="A2671" s="80" t="s">
        <v>3871</v>
      </c>
      <c r="B2671" s="80" t="s">
        <v>1164</v>
      </c>
      <c r="C2671" s="80" t="s">
        <v>1113</v>
      </c>
    </row>
    <row r="2672" spans="1:3" x14ac:dyDescent="0.2">
      <c r="A2672" s="80" t="s">
        <v>3872</v>
      </c>
      <c r="B2672" s="80" t="s">
        <v>1171</v>
      </c>
      <c r="C2672" s="80" t="s">
        <v>1110</v>
      </c>
    </row>
    <row r="2673" spans="1:3" x14ac:dyDescent="0.2">
      <c r="A2673" s="80" t="s">
        <v>3873</v>
      </c>
      <c r="B2673" s="80" t="s">
        <v>1164</v>
      </c>
      <c r="C2673" s="80" t="s">
        <v>1155</v>
      </c>
    </row>
    <row r="2674" spans="1:3" x14ac:dyDescent="0.2">
      <c r="A2674" s="80" t="s">
        <v>3874</v>
      </c>
      <c r="B2674" s="80" t="s">
        <v>1294</v>
      </c>
      <c r="C2674" s="80" t="s">
        <v>1155</v>
      </c>
    </row>
    <row r="2675" spans="1:3" x14ac:dyDescent="0.2">
      <c r="A2675" s="80" t="s">
        <v>3875</v>
      </c>
      <c r="B2675" s="80" t="s">
        <v>1294</v>
      </c>
      <c r="C2675" s="80" t="s">
        <v>1110</v>
      </c>
    </row>
    <row r="2676" spans="1:3" x14ac:dyDescent="0.2">
      <c r="A2676" s="80" t="s">
        <v>564</v>
      </c>
      <c r="B2676" s="80" t="s">
        <v>3876</v>
      </c>
      <c r="C2676" s="80" t="s">
        <v>3876</v>
      </c>
    </row>
    <row r="2677" spans="1:3" x14ac:dyDescent="0.2">
      <c r="A2677" s="80" t="s">
        <v>3877</v>
      </c>
      <c r="B2677" s="80" t="s">
        <v>1164</v>
      </c>
      <c r="C2677" s="80" t="s">
        <v>1155</v>
      </c>
    </row>
    <row r="2678" spans="1:3" x14ac:dyDescent="0.2">
      <c r="A2678" s="80" t="s">
        <v>3878</v>
      </c>
      <c r="B2678" s="80" t="s">
        <v>2422</v>
      </c>
      <c r="C2678" s="80" t="s">
        <v>1155</v>
      </c>
    </row>
    <row r="2679" spans="1:3" x14ac:dyDescent="0.2">
      <c r="A2679" s="80" t="s">
        <v>3879</v>
      </c>
      <c r="B2679" s="80" t="s">
        <v>2422</v>
      </c>
      <c r="C2679" s="80" t="s">
        <v>1113</v>
      </c>
    </row>
    <row r="2680" spans="1:3" x14ac:dyDescent="0.2">
      <c r="A2680" s="80" t="s">
        <v>3880</v>
      </c>
      <c r="B2680" s="80" t="s">
        <v>1480</v>
      </c>
      <c r="C2680" s="80" t="s">
        <v>238</v>
      </c>
    </row>
    <row r="2681" spans="1:3" x14ac:dyDescent="0.2">
      <c r="A2681" s="80" t="s">
        <v>3881</v>
      </c>
      <c r="B2681" s="80" t="s">
        <v>1171</v>
      </c>
      <c r="C2681" s="80" t="s">
        <v>1155</v>
      </c>
    </row>
    <row r="2682" spans="1:3" x14ac:dyDescent="0.2">
      <c r="A2682" s="80" t="s">
        <v>3882</v>
      </c>
      <c r="B2682" s="80" t="s">
        <v>1171</v>
      </c>
      <c r="C2682" s="80" t="s">
        <v>1113</v>
      </c>
    </row>
    <row r="2683" spans="1:3" x14ac:dyDescent="0.2">
      <c r="A2683" s="80" t="s">
        <v>3883</v>
      </c>
      <c r="B2683" s="80" t="s">
        <v>1164</v>
      </c>
      <c r="C2683" s="80" t="s">
        <v>1155</v>
      </c>
    </row>
    <row r="2684" spans="1:3" x14ac:dyDescent="0.2">
      <c r="A2684" s="80" t="s">
        <v>3884</v>
      </c>
      <c r="B2684" s="80" t="s">
        <v>1173</v>
      </c>
      <c r="C2684" s="80" t="s">
        <v>1155</v>
      </c>
    </row>
    <row r="2685" spans="1:3" x14ac:dyDescent="0.2">
      <c r="A2685" s="80" t="s">
        <v>3885</v>
      </c>
      <c r="B2685" s="80" t="s">
        <v>1173</v>
      </c>
      <c r="C2685" s="80" t="s">
        <v>1113</v>
      </c>
    </row>
    <row r="2686" spans="1:3" x14ac:dyDescent="0.2">
      <c r="A2686" s="80" t="s">
        <v>3886</v>
      </c>
      <c r="B2686" s="80" t="s">
        <v>1164</v>
      </c>
      <c r="C2686" s="80" t="s">
        <v>1155</v>
      </c>
    </row>
    <row r="2687" spans="1:3" x14ac:dyDescent="0.2">
      <c r="A2687" s="80" t="s">
        <v>3887</v>
      </c>
      <c r="B2687" s="80" t="s">
        <v>1164</v>
      </c>
      <c r="C2687" s="80" t="s">
        <v>1113</v>
      </c>
    </row>
    <row r="2688" spans="1:3" x14ac:dyDescent="0.2">
      <c r="A2688" s="80" t="s">
        <v>3888</v>
      </c>
      <c r="B2688" s="80" t="s">
        <v>1259</v>
      </c>
      <c r="C2688" s="80" t="s">
        <v>1110</v>
      </c>
    </row>
    <row r="2689" spans="1:3" x14ac:dyDescent="0.2">
      <c r="A2689" s="80" t="s">
        <v>3889</v>
      </c>
      <c r="B2689" s="80" t="s">
        <v>1145</v>
      </c>
      <c r="C2689" s="80" t="s">
        <v>1110</v>
      </c>
    </row>
    <row r="2690" spans="1:3" x14ac:dyDescent="0.2">
      <c r="A2690" s="80" t="s">
        <v>3890</v>
      </c>
      <c r="B2690" s="80" t="s">
        <v>256</v>
      </c>
      <c r="C2690" s="80" t="s">
        <v>1110</v>
      </c>
    </row>
    <row r="2691" spans="1:3" x14ac:dyDescent="0.2">
      <c r="A2691" s="80" t="s">
        <v>3891</v>
      </c>
      <c r="B2691" s="80" t="s">
        <v>1162</v>
      </c>
      <c r="C2691" s="80" t="s">
        <v>1110</v>
      </c>
    </row>
    <row r="2692" spans="1:3" x14ac:dyDescent="0.2">
      <c r="A2692" s="80" t="s">
        <v>3892</v>
      </c>
      <c r="B2692" s="80" t="s">
        <v>1112</v>
      </c>
      <c r="C2692" s="80" t="s">
        <v>1155</v>
      </c>
    </row>
    <row r="2693" spans="1:3" x14ac:dyDescent="0.2">
      <c r="A2693" s="80" t="s">
        <v>3893</v>
      </c>
      <c r="B2693" s="80" t="s">
        <v>1143</v>
      </c>
      <c r="C2693" s="80" t="s">
        <v>1110</v>
      </c>
    </row>
    <row r="2694" spans="1:3" x14ac:dyDescent="0.2">
      <c r="A2694" s="80" t="s">
        <v>3894</v>
      </c>
      <c r="B2694" s="80" t="s">
        <v>1130</v>
      </c>
      <c r="C2694" s="80" t="s">
        <v>1110</v>
      </c>
    </row>
    <row r="2695" spans="1:3" x14ac:dyDescent="0.2">
      <c r="A2695" s="80" t="s">
        <v>3895</v>
      </c>
      <c r="B2695" s="80" t="s">
        <v>1164</v>
      </c>
      <c r="C2695" s="80" t="s">
        <v>1110</v>
      </c>
    </row>
    <row r="2696" spans="1:3" x14ac:dyDescent="0.2">
      <c r="A2696" s="80" t="s">
        <v>3896</v>
      </c>
      <c r="B2696" s="80" t="s">
        <v>1128</v>
      </c>
      <c r="C2696" s="80" t="s">
        <v>1110</v>
      </c>
    </row>
    <row r="2697" spans="1:3" x14ac:dyDescent="0.2">
      <c r="A2697" s="80" t="s">
        <v>3897</v>
      </c>
      <c r="B2697" s="80" t="s">
        <v>1116</v>
      </c>
      <c r="C2697" s="80" t="s">
        <v>1110</v>
      </c>
    </row>
    <row r="2698" spans="1:3" x14ac:dyDescent="0.2">
      <c r="A2698" s="80" t="s">
        <v>3898</v>
      </c>
      <c r="B2698" s="80" t="s">
        <v>1141</v>
      </c>
      <c r="C2698" s="80" t="s">
        <v>238</v>
      </c>
    </row>
    <row r="2699" spans="1:3" x14ac:dyDescent="0.2">
      <c r="A2699" s="80" t="s">
        <v>3899</v>
      </c>
      <c r="B2699" s="80" t="s">
        <v>1132</v>
      </c>
      <c r="C2699" s="80" t="s">
        <v>1113</v>
      </c>
    </row>
    <row r="2700" spans="1:3" x14ac:dyDescent="0.2">
      <c r="A2700" s="80" t="s">
        <v>3900</v>
      </c>
      <c r="B2700" s="80" t="s">
        <v>256</v>
      </c>
      <c r="C2700" s="80" t="s">
        <v>1113</v>
      </c>
    </row>
    <row r="2701" spans="1:3" x14ac:dyDescent="0.2">
      <c r="A2701" s="80" t="s">
        <v>3901</v>
      </c>
      <c r="B2701" s="80" t="s">
        <v>1164</v>
      </c>
      <c r="C2701" s="80" t="s">
        <v>1155</v>
      </c>
    </row>
    <row r="2702" spans="1:3" x14ac:dyDescent="0.2">
      <c r="A2702" s="80" t="s">
        <v>3902</v>
      </c>
      <c r="B2702" s="80" t="s">
        <v>1139</v>
      </c>
      <c r="C2702" s="80" t="s">
        <v>1110</v>
      </c>
    </row>
    <row r="2703" spans="1:3" x14ac:dyDescent="0.2">
      <c r="A2703" s="80" t="s">
        <v>3903</v>
      </c>
      <c r="B2703" s="80" t="s">
        <v>1294</v>
      </c>
      <c r="C2703" s="80" t="s">
        <v>1155</v>
      </c>
    </row>
    <row r="2704" spans="1:3" x14ac:dyDescent="0.2">
      <c r="A2704" s="80" t="s">
        <v>3904</v>
      </c>
      <c r="B2704" s="80" t="s">
        <v>1294</v>
      </c>
      <c r="C2704" s="80" t="s">
        <v>1113</v>
      </c>
    </row>
    <row r="2705" spans="1:3" x14ac:dyDescent="0.2">
      <c r="A2705" s="80" t="s">
        <v>3905</v>
      </c>
      <c r="B2705" s="80" t="s">
        <v>1118</v>
      </c>
      <c r="C2705" s="80" t="s">
        <v>238</v>
      </c>
    </row>
    <row r="2706" spans="1:3" x14ac:dyDescent="0.2">
      <c r="A2706" s="80" t="s">
        <v>3906</v>
      </c>
      <c r="B2706" s="80" t="s">
        <v>1118</v>
      </c>
      <c r="C2706" s="80" t="s">
        <v>1155</v>
      </c>
    </row>
    <row r="2707" spans="1:3" ht="15" x14ac:dyDescent="0.25">
      <c r="A2707" s="82" t="s">
        <v>3907</v>
      </c>
      <c r="B2707" s="80" t="s">
        <v>3908</v>
      </c>
      <c r="C2707" s="80" t="s">
        <v>1113</v>
      </c>
    </row>
    <row r="2708" spans="1:3" x14ac:dyDescent="0.2">
      <c r="A2708" s="80" t="s">
        <v>3909</v>
      </c>
      <c r="B2708" s="80" t="s">
        <v>1164</v>
      </c>
      <c r="C2708" s="80" t="s">
        <v>1155</v>
      </c>
    </row>
    <row r="2709" spans="1:3" x14ac:dyDescent="0.2">
      <c r="A2709" s="80" t="s">
        <v>3910</v>
      </c>
      <c r="B2709" s="80" t="s">
        <v>1164</v>
      </c>
      <c r="C2709" s="80" t="s">
        <v>1113</v>
      </c>
    </row>
    <row r="2710" spans="1:3" x14ac:dyDescent="0.2">
      <c r="A2710" s="80" t="s">
        <v>3911</v>
      </c>
      <c r="B2710" s="80" t="s">
        <v>1164</v>
      </c>
      <c r="C2710" s="80" t="s">
        <v>1155</v>
      </c>
    </row>
    <row r="2711" spans="1:3" x14ac:dyDescent="0.2">
      <c r="A2711" s="80" t="s">
        <v>3912</v>
      </c>
      <c r="B2711" s="80" t="s">
        <v>251</v>
      </c>
      <c r="C2711" s="80" t="s">
        <v>1110</v>
      </c>
    </row>
    <row r="2712" spans="1:3" x14ac:dyDescent="0.2">
      <c r="A2712" s="80" t="s">
        <v>3913</v>
      </c>
      <c r="B2712" s="80" t="s">
        <v>256</v>
      </c>
      <c r="C2712" s="80" t="s">
        <v>1155</v>
      </c>
    </row>
    <row r="2713" spans="1:3" x14ac:dyDescent="0.2">
      <c r="A2713" s="80" t="s">
        <v>3914</v>
      </c>
      <c r="B2713" s="80" t="s">
        <v>256</v>
      </c>
      <c r="C2713" s="80" t="s">
        <v>1113</v>
      </c>
    </row>
    <row r="2714" spans="1:3" x14ac:dyDescent="0.2">
      <c r="A2714" s="80" t="s">
        <v>3915</v>
      </c>
      <c r="B2714" s="80" t="s">
        <v>1124</v>
      </c>
      <c r="C2714" s="80" t="s">
        <v>1110</v>
      </c>
    </row>
    <row r="2715" spans="1:3" x14ac:dyDescent="0.2">
      <c r="A2715" s="80" t="s">
        <v>3916</v>
      </c>
      <c r="B2715" s="80" t="s">
        <v>1162</v>
      </c>
      <c r="C2715" s="80" t="s">
        <v>1110</v>
      </c>
    </row>
    <row r="2716" spans="1:3" x14ac:dyDescent="0.2">
      <c r="A2716" s="80" t="s">
        <v>3917</v>
      </c>
      <c r="B2716" s="80" t="s">
        <v>1158</v>
      </c>
      <c r="C2716" s="80" t="s">
        <v>1110</v>
      </c>
    </row>
    <row r="2717" spans="1:3" x14ac:dyDescent="0.2">
      <c r="A2717" s="80" t="s">
        <v>3918</v>
      </c>
      <c r="B2717" s="80" t="s">
        <v>256</v>
      </c>
      <c r="C2717" s="80" t="s">
        <v>1110</v>
      </c>
    </row>
    <row r="2718" spans="1:3" x14ac:dyDescent="0.2">
      <c r="A2718" s="80" t="s">
        <v>3919</v>
      </c>
      <c r="B2718" s="80" t="s">
        <v>1112</v>
      </c>
      <c r="C2718" s="80" t="s">
        <v>1113</v>
      </c>
    </row>
    <row r="2719" spans="1:3" x14ac:dyDescent="0.2">
      <c r="A2719" s="80" t="s">
        <v>3920</v>
      </c>
      <c r="B2719" s="80" t="s">
        <v>1112</v>
      </c>
      <c r="C2719" s="80" t="s">
        <v>1110</v>
      </c>
    </row>
    <row r="2720" spans="1:3" x14ac:dyDescent="0.2">
      <c r="A2720" s="80" t="s">
        <v>3921</v>
      </c>
      <c r="B2720" s="80" t="s">
        <v>1164</v>
      </c>
      <c r="C2720" s="80" t="s">
        <v>1155</v>
      </c>
    </row>
    <row r="2721" spans="1:3" x14ac:dyDescent="0.2">
      <c r="A2721" s="80" t="s">
        <v>3922</v>
      </c>
      <c r="B2721" s="80" t="s">
        <v>1338</v>
      </c>
      <c r="C2721" s="80" t="s">
        <v>1155</v>
      </c>
    </row>
    <row r="2722" spans="1:3" x14ac:dyDescent="0.2">
      <c r="A2722" s="80" t="s">
        <v>3923</v>
      </c>
      <c r="B2722" s="80" t="s">
        <v>251</v>
      </c>
      <c r="C2722" s="80" t="s">
        <v>1110</v>
      </c>
    </row>
    <row r="2723" spans="1:3" x14ac:dyDescent="0.2">
      <c r="A2723" s="80" t="s">
        <v>3924</v>
      </c>
      <c r="B2723" s="80" t="s">
        <v>1173</v>
      </c>
      <c r="C2723" s="80" t="s">
        <v>1110</v>
      </c>
    </row>
    <row r="2724" spans="1:3" x14ac:dyDescent="0.2">
      <c r="A2724" s="80" t="s">
        <v>3925</v>
      </c>
      <c r="B2724" s="80" t="s">
        <v>1137</v>
      </c>
      <c r="C2724" s="80" t="s">
        <v>1110</v>
      </c>
    </row>
    <row r="2725" spans="1:3" x14ac:dyDescent="0.2">
      <c r="A2725" s="80" t="s">
        <v>3926</v>
      </c>
      <c r="B2725" s="80" t="s">
        <v>1193</v>
      </c>
      <c r="C2725" s="80" t="s">
        <v>1110</v>
      </c>
    </row>
    <row r="2726" spans="1:3" x14ac:dyDescent="0.2">
      <c r="A2726" s="80" t="s">
        <v>3927</v>
      </c>
      <c r="B2726" s="80" t="s">
        <v>1173</v>
      </c>
      <c r="C2726" s="80" t="s">
        <v>1155</v>
      </c>
    </row>
    <row r="2727" spans="1:3" x14ac:dyDescent="0.2">
      <c r="A2727" s="80" t="s">
        <v>3928</v>
      </c>
      <c r="B2727" s="80" t="s">
        <v>1173</v>
      </c>
      <c r="C2727" s="80" t="s">
        <v>1113</v>
      </c>
    </row>
    <row r="2728" spans="1:3" x14ac:dyDescent="0.2">
      <c r="A2728" s="80" t="s">
        <v>3929</v>
      </c>
      <c r="B2728" s="80" t="s">
        <v>1173</v>
      </c>
      <c r="C2728" s="80" t="s">
        <v>1110</v>
      </c>
    </row>
    <row r="2729" spans="1:3" x14ac:dyDescent="0.2">
      <c r="A2729" s="80" t="s">
        <v>3930</v>
      </c>
      <c r="B2729" s="80" t="s">
        <v>1145</v>
      </c>
      <c r="C2729" s="80" t="s">
        <v>1155</v>
      </c>
    </row>
    <row r="2730" spans="1:3" x14ac:dyDescent="0.2">
      <c r="A2730" s="80" t="s">
        <v>3931</v>
      </c>
      <c r="B2730" s="80" t="s">
        <v>1294</v>
      </c>
      <c r="C2730" s="80" t="s">
        <v>1110</v>
      </c>
    </row>
    <row r="2731" spans="1:3" x14ac:dyDescent="0.2">
      <c r="A2731" s="80" t="s">
        <v>3932</v>
      </c>
      <c r="B2731" s="80" t="s">
        <v>1171</v>
      </c>
      <c r="C2731" s="80" t="s">
        <v>1110</v>
      </c>
    </row>
    <row r="2732" spans="1:3" x14ac:dyDescent="0.2">
      <c r="A2732" s="80" t="s">
        <v>3933</v>
      </c>
      <c r="B2732" s="80" t="s">
        <v>1135</v>
      </c>
      <c r="C2732" s="80" t="s">
        <v>1110</v>
      </c>
    </row>
    <row r="2733" spans="1:3" x14ac:dyDescent="0.2">
      <c r="A2733" s="80" t="s">
        <v>3934</v>
      </c>
      <c r="B2733" s="80" t="s">
        <v>1226</v>
      </c>
      <c r="C2733" s="80" t="s">
        <v>1113</v>
      </c>
    </row>
    <row r="2734" spans="1:3" x14ac:dyDescent="0.2">
      <c r="A2734" s="80" t="s">
        <v>3935</v>
      </c>
      <c r="B2734" s="80" t="s">
        <v>1139</v>
      </c>
      <c r="C2734" s="80" t="s">
        <v>1110</v>
      </c>
    </row>
    <row r="2735" spans="1:3" x14ac:dyDescent="0.2">
      <c r="A2735" s="80" t="s">
        <v>3936</v>
      </c>
      <c r="B2735" s="80" t="s">
        <v>1139</v>
      </c>
      <c r="C2735" s="80" t="s">
        <v>1113</v>
      </c>
    </row>
    <row r="2736" spans="1:3" x14ac:dyDescent="0.2">
      <c r="A2736" s="80" t="s">
        <v>3937</v>
      </c>
      <c r="B2736" s="80" t="s">
        <v>1509</v>
      </c>
      <c r="C2736" s="80" t="s">
        <v>1155</v>
      </c>
    </row>
    <row r="2737" spans="1:3" x14ac:dyDescent="0.2">
      <c r="A2737" s="80" t="s">
        <v>245</v>
      </c>
      <c r="B2737" s="80" t="s">
        <v>1112</v>
      </c>
      <c r="C2737" s="80" t="s">
        <v>238</v>
      </c>
    </row>
    <row r="2738" spans="1:3" x14ac:dyDescent="0.2">
      <c r="A2738" s="80" t="s">
        <v>3938</v>
      </c>
      <c r="B2738" s="80" t="s">
        <v>1162</v>
      </c>
      <c r="C2738" s="80" t="s">
        <v>1110</v>
      </c>
    </row>
    <row r="2739" spans="1:3" x14ac:dyDescent="0.2">
      <c r="A2739" s="80" t="s">
        <v>3939</v>
      </c>
      <c r="B2739" s="80" t="s">
        <v>246</v>
      </c>
      <c r="C2739" s="80" t="s">
        <v>1155</v>
      </c>
    </row>
    <row r="2740" spans="1:3" x14ac:dyDescent="0.2">
      <c r="A2740" s="80" t="s">
        <v>3940</v>
      </c>
      <c r="B2740" s="80" t="s">
        <v>1196</v>
      </c>
      <c r="C2740" s="80" t="s">
        <v>1110</v>
      </c>
    </row>
    <row r="2741" spans="1:3" x14ac:dyDescent="0.2">
      <c r="A2741" s="80" t="s">
        <v>3941</v>
      </c>
      <c r="B2741" s="80" t="s">
        <v>1153</v>
      </c>
      <c r="C2741" s="80" t="s">
        <v>1110</v>
      </c>
    </row>
    <row r="2742" spans="1:3" x14ac:dyDescent="0.2">
      <c r="A2742" s="80" t="s">
        <v>3942</v>
      </c>
      <c r="B2742" s="80" t="s">
        <v>1171</v>
      </c>
      <c r="C2742" s="80" t="s">
        <v>1110</v>
      </c>
    </row>
    <row r="2743" spans="1:3" x14ac:dyDescent="0.2">
      <c r="A2743" s="80" t="s">
        <v>3943</v>
      </c>
      <c r="B2743" s="80" t="s">
        <v>1135</v>
      </c>
      <c r="C2743" s="80" t="s">
        <v>1110</v>
      </c>
    </row>
    <row r="2744" spans="1:3" x14ac:dyDescent="0.2">
      <c r="A2744" s="80" t="s">
        <v>3944</v>
      </c>
      <c r="B2744" s="80" t="s">
        <v>1124</v>
      </c>
      <c r="C2744" s="80" t="s">
        <v>1110</v>
      </c>
    </row>
    <row r="2745" spans="1:3" x14ac:dyDescent="0.2">
      <c r="A2745" s="80" t="s">
        <v>3945</v>
      </c>
      <c r="B2745" s="80" t="s">
        <v>1176</v>
      </c>
      <c r="C2745" s="80" t="s">
        <v>1110</v>
      </c>
    </row>
    <row r="2746" spans="1:3" x14ac:dyDescent="0.2">
      <c r="A2746" s="80" t="s">
        <v>3946</v>
      </c>
      <c r="B2746" s="80" t="s">
        <v>1130</v>
      </c>
      <c r="C2746" s="80" t="s">
        <v>1110</v>
      </c>
    </row>
    <row r="2747" spans="1:3" x14ac:dyDescent="0.2">
      <c r="A2747" s="80" t="s">
        <v>3947</v>
      </c>
      <c r="B2747" s="80" t="s">
        <v>1509</v>
      </c>
      <c r="C2747" s="80" t="s">
        <v>1110</v>
      </c>
    </row>
    <row r="2748" spans="1:3" x14ac:dyDescent="0.2">
      <c r="A2748" s="80" t="s">
        <v>3948</v>
      </c>
      <c r="B2748" s="80" t="s">
        <v>1223</v>
      </c>
      <c r="C2748" s="80" t="s">
        <v>1110</v>
      </c>
    </row>
    <row r="2749" spans="1:3" x14ac:dyDescent="0.2">
      <c r="A2749" s="80" t="s">
        <v>3949</v>
      </c>
      <c r="B2749" s="80" t="s">
        <v>1480</v>
      </c>
      <c r="C2749" s="80" t="s">
        <v>1110</v>
      </c>
    </row>
    <row r="2750" spans="1:3" x14ac:dyDescent="0.2">
      <c r="A2750" s="80" t="s">
        <v>3950</v>
      </c>
      <c r="B2750" s="80" t="s">
        <v>1141</v>
      </c>
      <c r="C2750" s="80" t="s">
        <v>1110</v>
      </c>
    </row>
    <row r="2751" spans="1:3" x14ac:dyDescent="0.2">
      <c r="A2751" s="80" t="s">
        <v>3951</v>
      </c>
      <c r="B2751" s="80" t="s">
        <v>1137</v>
      </c>
      <c r="C2751" s="80" t="s">
        <v>1110</v>
      </c>
    </row>
    <row r="2752" spans="1:3" ht="15" x14ac:dyDescent="0.25">
      <c r="A2752" s="82" t="s">
        <v>3952</v>
      </c>
      <c r="B2752" s="80" t="s">
        <v>3953</v>
      </c>
      <c r="C2752" s="80" t="s">
        <v>1113</v>
      </c>
    </row>
    <row r="2753" spans="1:3" x14ac:dyDescent="0.2">
      <c r="A2753" s="80" t="s">
        <v>3954</v>
      </c>
      <c r="B2753" s="80" t="s">
        <v>1145</v>
      </c>
      <c r="C2753" s="80" t="s">
        <v>1110</v>
      </c>
    </row>
    <row r="2754" spans="1:3" x14ac:dyDescent="0.2">
      <c r="A2754" s="80" t="s">
        <v>3955</v>
      </c>
      <c r="B2754" s="80" t="s">
        <v>1503</v>
      </c>
      <c r="C2754" s="80" t="s">
        <v>1155</v>
      </c>
    </row>
    <row r="2755" spans="1:3" x14ac:dyDescent="0.2">
      <c r="A2755" s="80" t="s">
        <v>3956</v>
      </c>
      <c r="B2755" s="80" t="s">
        <v>1193</v>
      </c>
      <c r="C2755" s="80" t="s">
        <v>1155</v>
      </c>
    </row>
    <row r="2756" spans="1:3" x14ac:dyDescent="0.2">
      <c r="A2756" s="80" t="s">
        <v>3957</v>
      </c>
      <c r="B2756" s="80" t="s">
        <v>1193</v>
      </c>
      <c r="C2756" s="80" t="s">
        <v>1113</v>
      </c>
    </row>
    <row r="2757" spans="1:3" x14ac:dyDescent="0.2">
      <c r="A2757" s="80" t="s">
        <v>3958</v>
      </c>
      <c r="B2757" s="80" t="s">
        <v>1137</v>
      </c>
      <c r="C2757" s="80" t="s">
        <v>1113</v>
      </c>
    </row>
    <row r="2758" spans="1:3" x14ac:dyDescent="0.2">
      <c r="A2758" s="80" t="s">
        <v>3959</v>
      </c>
      <c r="B2758" s="80" t="s">
        <v>1171</v>
      </c>
      <c r="C2758" s="80" t="s">
        <v>1113</v>
      </c>
    </row>
    <row r="2759" spans="1:3" x14ac:dyDescent="0.2">
      <c r="A2759" s="80" t="s">
        <v>3960</v>
      </c>
      <c r="B2759" s="80" t="s">
        <v>1164</v>
      </c>
      <c r="C2759" s="80" t="s">
        <v>1155</v>
      </c>
    </row>
    <row r="2760" spans="1:3" x14ac:dyDescent="0.2">
      <c r="A2760" s="80" t="s">
        <v>3961</v>
      </c>
      <c r="B2760" s="80" t="s">
        <v>1128</v>
      </c>
      <c r="C2760" s="80" t="s">
        <v>1155</v>
      </c>
    </row>
    <row r="2761" spans="1:3" x14ac:dyDescent="0.2">
      <c r="A2761" s="80" t="s">
        <v>3962</v>
      </c>
      <c r="B2761" s="80" t="s">
        <v>1137</v>
      </c>
      <c r="C2761" s="80" t="s">
        <v>1155</v>
      </c>
    </row>
    <row r="2762" spans="1:3" x14ac:dyDescent="0.2">
      <c r="A2762" s="80" t="s">
        <v>3963</v>
      </c>
      <c r="B2762" s="80" t="s">
        <v>1137</v>
      </c>
      <c r="C2762" s="80" t="s">
        <v>1110</v>
      </c>
    </row>
    <row r="2763" spans="1:3" x14ac:dyDescent="0.2">
      <c r="A2763" s="80" t="s">
        <v>3964</v>
      </c>
      <c r="B2763" s="80" t="s">
        <v>1137</v>
      </c>
      <c r="C2763" s="80" t="s">
        <v>1110</v>
      </c>
    </row>
    <row r="2764" spans="1:3" x14ac:dyDescent="0.2">
      <c r="A2764" s="80" t="s">
        <v>3965</v>
      </c>
      <c r="B2764" s="80" t="s">
        <v>1137</v>
      </c>
      <c r="C2764" s="80" t="s">
        <v>1113</v>
      </c>
    </row>
    <row r="2765" spans="1:3" x14ac:dyDescent="0.2">
      <c r="A2765" s="80" t="s">
        <v>3966</v>
      </c>
      <c r="B2765" s="80" t="s">
        <v>1173</v>
      </c>
      <c r="C2765" s="80" t="s">
        <v>1113</v>
      </c>
    </row>
    <row r="2766" spans="1:3" x14ac:dyDescent="0.2">
      <c r="A2766" s="80" t="s">
        <v>3967</v>
      </c>
      <c r="B2766" s="80" t="s">
        <v>1122</v>
      </c>
      <c r="C2766" s="80" t="s">
        <v>1110</v>
      </c>
    </row>
    <row r="2767" spans="1:3" x14ac:dyDescent="0.2">
      <c r="A2767" s="80" t="s">
        <v>3968</v>
      </c>
      <c r="B2767" s="80" t="s">
        <v>1139</v>
      </c>
      <c r="C2767" s="80" t="s">
        <v>1110</v>
      </c>
    </row>
    <row r="2768" spans="1:3" x14ac:dyDescent="0.2">
      <c r="A2768" s="80" t="s">
        <v>3969</v>
      </c>
      <c r="B2768" s="80" t="s">
        <v>1145</v>
      </c>
      <c r="C2768" s="80" t="s">
        <v>1110</v>
      </c>
    </row>
    <row r="2769" spans="1:3" x14ac:dyDescent="0.2">
      <c r="A2769" s="80" t="s">
        <v>3970</v>
      </c>
      <c r="B2769" s="80" t="s">
        <v>1171</v>
      </c>
      <c r="C2769" s="80" t="s">
        <v>1110</v>
      </c>
    </row>
    <row r="2770" spans="1:3" x14ac:dyDescent="0.2">
      <c r="A2770" s="80" t="s">
        <v>3971</v>
      </c>
      <c r="B2770" s="80" t="s">
        <v>1162</v>
      </c>
      <c r="C2770" s="80" t="s">
        <v>1110</v>
      </c>
    </row>
    <row r="2771" spans="1:3" x14ac:dyDescent="0.2">
      <c r="A2771" s="80" t="s">
        <v>3972</v>
      </c>
      <c r="B2771" s="80" t="s">
        <v>1135</v>
      </c>
      <c r="C2771" s="80" t="s">
        <v>1110</v>
      </c>
    </row>
    <row r="2772" spans="1:3" x14ac:dyDescent="0.2">
      <c r="A2772" s="80" t="s">
        <v>3973</v>
      </c>
      <c r="B2772" s="80" t="s">
        <v>1130</v>
      </c>
      <c r="C2772" s="80" t="s">
        <v>1110</v>
      </c>
    </row>
    <row r="2773" spans="1:3" x14ac:dyDescent="0.2">
      <c r="A2773" s="80" t="s">
        <v>3974</v>
      </c>
      <c r="B2773" s="80" t="s">
        <v>256</v>
      </c>
      <c r="C2773" s="80" t="s">
        <v>1110</v>
      </c>
    </row>
    <row r="2774" spans="1:3" x14ac:dyDescent="0.2">
      <c r="A2774" s="80" t="s">
        <v>3975</v>
      </c>
      <c r="B2774" s="80" t="s">
        <v>3369</v>
      </c>
      <c r="C2774" s="80" t="s">
        <v>1113</v>
      </c>
    </row>
    <row r="2775" spans="1:3" x14ac:dyDescent="0.2">
      <c r="A2775" s="80" t="s">
        <v>3976</v>
      </c>
      <c r="B2775" s="80" t="s">
        <v>1126</v>
      </c>
      <c r="C2775" s="80" t="s">
        <v>1110</v>
      </c>
    </row>
    <row r="2776" spans="1:3" x14ac:dyDescent="0.2">
      <c r="A2776" s="80" t="s">
        <v>3977</v>
      </c>
      <c r="B2776" s="80" t="s">
        <v>251</v>
      </c>
      <c r="C2776" s="80" t="s">
        <v>1155</v>
      </c>
    </row>
    <row r="2777" spans="1:3" x14ac:dyDescent="0.2">
      <c r="A2777" s="80" t="s">
        <v>3978</v>
      </c>
      <c r="B2777" s="80" t="s">
        <v>1112</v>
      </c>
      <c r="C2777" s="80" t="s">
        <v>1113</v>
      </c>
    </row>
    <row r="2778" spans="1:3" x14ac:dyDescent="0.2">
      <c r="A2778" s="80" t="s">
        <v>3979</v>
      </c>
      <c r="B2778" s="80" t="s">
        <v>251</v>
      </c>
      <c r="C2778" s="80" t="s">
        <v>1155</v>
      </c>
    </row>
    <row r="2779" spans="1:3" x14ac:dyDescent="0.2">
      <c r="A2779" s="80" t="s">
        <v>3980</v>
      </c>
      <c r="B2779" s="80" t="s">
        <v>1137</v>
      </c>
      <c r="C2779" s="80" t="s">
        <v>1155</v>
      </c>
    </row>
    <row r="2780" spans="1:3" x14ac:dyDescent="0.2">
      <c r="A2780" s="80" t="s">
        <v>3981</v>
      </c>
      <c r="B2780" s="80" t="s">
        <v>1193</v>
      </c>
      <c r="C2780" s="80" t="s">
        <v>1110</v>
      </c>
    </row>
    <row r="2781" spans="1:3" x14ac:dyDescent="0.2">
      <c r="A2781" s="80" t="s">
        <v>3982</v>
      </c>
      <c r="B2781" s="80" t="s">
        <v>1203</v>
      </c>
      <c r="C2781" s="80" t="s">
        <v>1110</v>
      </c>
    </row>
    <row r="2782" spans="1:3" x14ac:dyDescent="0.2">
      <c r="A2782" s="80" t="s">
        <v>3983</v>
      </c>
      <c r="B2782" s="80" t="s">
        <v>1153</v>
      </c>
      <c r="C2782" s="80" t="s">
        <v>1110</v>
      </c>
    </row>
    <row r="2783" spans="1:3" x14ac:dyDescent="0.2">
      <c r="A2783" s="80" t="s">
        <v>3984</v>
      </c>
      <c r="B2783" s="80" t="s">
        <v>256</v>
      </c>
      <c r="C2783" s="80" t="s">
        <v>1110</v>
      </c>
    </row>
    <row r="2784" spans="1:3" x14ac:dyDescent="0.2">
      <c r="A2784" s="80" t="s">
        <v>3985</v>
      </c>
      <c r="B2784" s="80" t="s">
        <v>1164</v>
      </c>
      <c r="C2784" s="80" t="s">
        <v>1155</v>
      </c>
    </row>
    <row r="2785" spans="1:3" x14ac:dyDescent="0.2">
      <c r="A2785" s="80" t="s">
        <v>3986</v>
      </c>
      <c r="B2785" s="80" t="s">
        <v>1193</v>
      </c>
      <c r="C2785" s="80" t="s">
        <v>1155</v>
      </c>
    </row>
    <row r="2786" spans="1:3" x14ac:dyDescent="0.2">
      <c r="A2786" s="80" t="s">
        <v>3987</v>
      </c>
      <c r="B2786" s="80" t="s">
        <v>1503</v>
      </c>
      <c r="C2786" s="80" t="s">
        <v>1155</v>
      </c>
    </row>
    <row r="2787" spans="1:3" x14ac:dyDescent="0.2">
      <c r="A2787" s="80" t="s">
        <v>3988</v>
      </c>
      <c r="B2787" s="80" t="s">
        <v>1503</v>
      </c>
      <c r="C2787" s="80" t="s">
        <v>1155</v>
      </c>
    </row>
    <row r="2788" spans="1:3" x14ac:dyDescent="0.2">
      <c r="A2788" s="80" t="s">
        <v>3989</v>
      </c>
      <c r="B2788" s="80" t="s">
        <v>1480</v>
      </c>
      <c r="C2788" s="80" t="s">
        <v>1155</v>
      </c>
    </row>
    <row r="2789" spans="1:3" x14ac:dyDescent="0.2">
      <c r="A2789" s="80" t="s">
        <v>3990</v>
      </c>
      <c r="B2789" s="80" t="s">
        <v>1294</v>
      </c>
      <c r="C2789" s="80" t="s">
        <v>1155</v>
      </c>
    </row>
    <row r="2790" spans="1:3" x14ac:dyDescent="0.2">
      <c r="A2790" s="80" t="s">
        <v>3991</v>
      </c>
      <c r="B2790" s="80" t="s">
        <v>251</v>
      </c>
      <c r="C2790" s="80" t="s">
        <v>1155</v>
      </c>
    </row>
    <row r="2791" spans="1:3" x14ac:dyDescent="0.2">
      <c r="A2791" s="80" t="s">
        <v>3992</v>
      </c>
      <c r="B2791" s="80" t="s">
        <v>1238</v>
      </c>
      <c r="C2791" s="80" t="s">
        <v>1110</v>
      </c>
    </row>
    <row r="2792" spans="1:3" x14ac:dyDescent="0.2">
      <c r="A2792" s="80" t="s">
        <v>3993</v>
      </c>
      <c r="B2792" s="80" t="s">
        <v>1480</v>
      </c>
      <c r="C2792" s="80" t="s">
        <v>1155</v>
      </c>
    </row>
    <row r="2793" spans="1:3" x14ac:dyDescent="0.2">
      <c r="A2793" s="80" t="s">
        <v>3994</v>
      </c>
      <c r="B2793" s="80" t="s">
        <v>1335</v>
      </c>
      <c r="C2793" s="80" t="s">
        <v>238</v>
      </c>
    </row>
    <row r="2794" spans="1:3" x14ac:dyDescent="0.2">
      <c r="A2794" s="80" t="s">
        <v>3995</v>
      </c>
      <c r="B2794" s="80" t="s">
        <v>1171</v>
      </c>
      <c r="C2794" s="80" t="s">
        <v>1110</v>
      </c>
    </row>
    <row r="2795" spans="1:3" x14ac:dyDescent="0.2">
      <c r="A2795" s="80" t="s">
        <v>3996</v>
      </c>
      <c r="B2795" s="80" t="s">
        <v>1145</v>
      </c>
      <c r="C2795" s="80" t="s">
        <v>1155</v>
      </c>
    </row>
    <row r="2796" spans="1:3" x14ac:dyDescent="0.2">
      <c r="A2796" s="80" t="s">
        <v>3997</v>
      </c>
      <c r="B2796" s="80" t="s">
        <v>1164</v>
      </c>
      <c r="C2796" s="80" t="s">
        <v>1155</v>
      </c>
    </row>
    <row r="2797" spans="1:3" x14ac:dyDescent="0.2">
      <c r="A2797" s="80" t="s">
        <v>3998</v>
      </c>
      <c r="B2797" s="80" t="s">
        <v>1126</v>
      </c>
      <c r="C2797" s="80" t="s">
        <v>1155</v>
      </c>
    </row>
    <row r="2798" spans="1:3" x14ac:dyDescent="0.2">
      <c r="A2798" s="80" t="s">
        <v>3999</v>
      </c>
      <c r="B2798" s="80" t="s">
        <v>1118</v>
      </c>
      <c r="C2798" s="80" t="s">
        <v>1110</v>
      </c>
    </row>
    <row r="2799" spans="1:3" x14ac:dyDescent="0.2">
      <c r="A2799" s="80" t="s">
        <v>4000</v>
      </c>
      <c r="B2799" s="80" t="s">
        <v>1130</v>
      </c>
      <c r="C2799" s="80" t="s">
        <v>1110</v>
      </c>
    </row>
    <row r="2800" spans="1:3" x14ac:dyDescent="0.2">
      <c r="A2800" s="80" t="s">
        <v>4001</v>
      </c>
      <c r="B2800" s="80" t="s">
        <v>251</v>
      </c>
      <c r="C2800" s="80" t="s">
        <v>1155</v>
      </c>
    </row>
    <row r="2801" spans="1:3" x14ac:dyDescent="0.2">
      <c r="A2801" s="80" t="s">
        <v>4002</v>
      </c>
      <c r="B2801" s="80" t="s">
        <v>1338</v>
      </c>
      <c r="C2801" s="80" t="s">
        <v>1155</v>
      </c>
    </row>
    <row r="2802" spans="1:3" x14ac:dyDescent="0.2">
      <c r="A2802" s="80" t="s">
        <v>4003</v>
      </c>
      <c r="B2802" s="80" t="s">
        <v>1112</v>
      </c>
      <c r="C2802" s="80" t="s">
        <v>1110</v>
      </c>
    </row>
    <row r="2803" spans="1:3" x14ac:dyDescent="0.2">
      <c r="A2803" s="80" t="s">
        <v>4004</v>
      </c>
      <c r="B2803" s="80" t="s">
        <v>1196</v>
      </c>
      <c r="C2803" s="80" t="s">
        <v>1155</v>
      </c>
    </row>
    <row r="2804" spans="1:3" x14ac:dyDescent="0.2">
      <c r="A2804" s="80" t="s">
        <v>4005</v>
      </c>
      <c r="B2804" s="80" t="s">
        <v>1128</v>
      </c>
      <c r="C2804" s="80" t="s">
        <v>1155</v>
      </c>
    </row>
    <row r="2805" spans="1:3" x14ac:dyDescent="0.2">
      <c r="A2805" s="80" t="s">
        <v>4006</v>
      </c>
      <c r="B2805" s="80" t="s">
        <v>3369</v>
      </c>
      <c r="C2805" s="80" t="s">
        <v>1113</v>
      </c>
    </row>
    <row r="2806" spans="1:3" x14ac:dyDescent="0.2">
      <c r="A2806" s="80" t="s">
        <v>4007</v>
      </c>
      <c r="B2806" s="80" t="s">
        <v>1171</v>
      </c>
      <c r="C2806" s="80" t="s">
        <v>1155</v>
      </c>
    </row>
    <row r="2807" spans="1:3" x14ac:dyDescent="0.2">
      <c r="A2807" s="80" t="s">
        <v>4008</v>
      </c>
      <c r="B2807" s="80" t="s">
        <v>1259</v>
      </c>
      <c r="C2807" s="80" t="s">
        <v>1110</v>
      </c>
    </row>
    <row r="2808" spans="1:3" x14ac:dyDescent="0.2">
      <c r="A2808" s="80" t="s">
        <v>4009</v>
      </c>
      <c r="B2808" s="80" t="s">
        <v>1137</v>
      </c>
      <c r="C2808" s="80" t="s">
        <v>1113</v>
      </c>
    </row>
    <row r="2809" spans="1:3" x14ac:dyDescent="0.2">
      <c r="A2809" s="80" t="s">
        <v>4010</v>
      </c>
      <c r="B2809" s="80" t="s">
        <v>1164</v>
      </c>
      <c r="C2809" s="80" t="s">
        <v>1155</v>
      </c>
    </row>
    <row r="2810" spans="1:3" x14ac:dyDescent="0.2">
      <c r="A2810" s="80" t="s">
        <v>4011</v>
      </c>
      <c r="B2810" s="80" t="s">
        <v>1203</v>
      </c>
      <c r="C2810" s="80" t="s">
        <v>1155</v>
      </c>
    </row>
    <row r="2811" spans="1:3" x14ac:dyDescent="0.2">
      <c r="A2811" s="80" t="s">
        <v>4012</v>
      </c>
      <c r="B2811" s="80" t="s">
        <v>256</v>
      </c>
      <c r="C2811" s="80" t="s">
        <v>1113</v>
      </c>
    </row>
    <row r="2812" spans="1:3" x14ac:dyDescent="0.2">
      <c r="A2812" s="80" t="s">
        <v>4013</v>
      </c>
      <c r="B2812" s="80" t="s">
        <v>1203</v>
      </c>
      <c r="C2812" s="80" t="s">
        <v>1113</v>
      </c>
    </row>
    <row r="2813" spans="1:3" x14ac:dyDescent="0.2">
      <c r="A2813" s="80" t="s">
        <v>4014</v>
      </c>
      <c r="B2813" s="80" t="s">
        <v>1196</v>
      </c>
      <c r="C2813" s="80" t="s">
        <v>1110</v>
      </c>
    </row>
    <row r="2814" spans="1:3" x14ac:dyDescent="0.2">
      <c r="A2814" s="80" t="s">
        <v>4015</v>
      </c>
      <c r="B2814" s="80" t="s">
        <v>1162</v>
      </c>
      <c r="C2814" s="80" t="s">
        <v>1110</v>
      </c>
    </row>
    <row r="2815" spans="1:3" x14ac:dyDescent="0.2">
      <c r="A2815" s="80" t="s">
        <v>4016</v>
      </c>
      <c r="B2815" s="80" t="s">
        <v>1128</v>
      </c>
      <c r="C2815" s="80" t="s">
        <v>1110</v>
      </c>
    </row>
    <row r="2816" spans="1:3" x14ac:dyDescent="0.2">
      <c r="A2816" s="80" t="s">
        <v>4017</v>
      </c>
      <c r="B2816" s="80" t="s">
        <v>1223</v>
      </c>
      <c r="C2816" s="80" t="s">
        <v>1110</v>
      </c>
    </row>
    <row r="2817" spans="1:3" x14ac:dyDescent="0.2">
      <c r="A2817" s="80" t="s">
        <v>4018</v>
      </c>
      <c r="B2817" s="80" t="s">
        <v>256</v>
      </c>
      <c r="C2817" s="80" t="s">
        <v>1110</v>
      </c>
    </row>
    <row r="2818" spans="1:3" x14ac:dyDescent="0.2">
      <c r="A2818" s="80" t="s">
        <v>4019</v>
      </c>
      <c r="B2818" s="80" t="s">
        <v>1130</v>
      </c>
      <c r="C2818" s="80" t="s">
        <v>1113</v>
      </c>
    </row>
    <row r="2819" spans="1:3" x14ac:dyDescent="0.2">
      <c r="A2819" s="80" t="s">
        <v>4020</v>
      </c>
      <c r="B2819" s="80" t="s">
        <v>1984</v>
      </c>
      <c r="C2819" s="80" t="s">
        <v>1155</v>
      </c>
    </row>
    <row r="2820" spans="1:3" x14ac:dyDescent="0.2">
      <c r="A2820" s="80" t="s">
        <v>4021</v>
      </c>
      <c r="B2820" s="80" t="s">
        <v>1162</v>
      </c>
      <c r="C2820" s="80" t="s">
        <v>1155</v>
      </c>
    </row>
    <row r="2821" spans="1:3" x14ac:dyDescent="0.2">
      <c r="A2821" s="80" t="s">
        <v>4022</v>
      </c>
      <c r="B2821" s="80" t="s">
        <v>1162</v>
      </c>
      <c r="C2821" s="80" t="s">
        <v>1113</v>
      </c>
    </row>
    <row r="2822" spans="1:3" x14ac:dyDescent="0.2">
      <c r="A2822" s="80" t="s">
        <v>4023</v>
      </c>
      <c r="B2822" s="80" t="s">
        <v>1162</v>
      </c>
      <c r="C2822" s="80" t="s">
        <v>1113</v>
      </c>
    </row>
    <row r="2823" spans="1:3" x14ac:dyDescent="0.2">
      <c r="A2823" s="80" t="s">
        <v>4024</v>
      </c>
      <c r="B2823" s="80" t="s">
        <v>1162</v>
      </c>
      <c r="C2823" s="80" t="s">
        <v>1110</v>
      </c>
    </row>
    <row r="2824" spans="1:3" x14ac:dyDescent="0.2">
      <c r="A2824" s="80" t="s">
        <v>4025</v>
      </c>
      <c r="B2824" s="80" t="s">
        <v>256</v>
      </c>
      <c r="C2824" s="80" t="s">
        <v>1110</v>
      </c>
    </row>
    <row r="2825" spans="1:3" x14ac:dyDescent="0.2">
      <c r="A2825" s="80" t="s">
        <v>4026</v>
      </c>
      <c r="B2825" s="80" t="s">
        <v>4027</v>
      </c>
      <c r="C2825" s="80" t="s">
        <v>1113</v>
      </c>
    </row>
    <row r="2826" spans="1:3" x14ac:dyDescent="0.2">
      <c r="A2826" s="80" t="s">
        <v>4028</v>
      </c>
      <c r="B2826" s="80" t="s">
        <v>1503</v>
      </c>
      <c r="C2826" s="80" t="s">
        <v>1110</v>
      </c>
    </row>
    <row r="2827" spans="1:3" x14ac:dyDescent="0.2">
      <c r="A2827" s="80" t="s">
        <v>4029</v>
      </c>
      <c r="B2827" s="80" t="s">
        <v>1128</v>
      </c>
      <c r="C2827" s="80" t="s">
        <v>1110</v>
      </c>
    </row>
    <row r="2828" spans="1:3" x14ac:dyDescent="0.2">
      <c r="A2828" s="80" t="s">
        <v>4030</v>
      </c>
      <c r="B2828" s="80" t="s">
        <v>1137</v>
      </c>
      <c r="C2828" s="80" t="s">
        <v>1110</v>
      </c>
    </row>
    <row r="2829" spans="1:3" x14ac:dyDescent="0.2">
      <c r="A2829" s="80" t="s">
        <v>4031</v>
      </c>
      <c r="B2829" s="80" t="s">
        <v>1153</v>
      </c>
      <c r="C2829" s="80" t="s">
        <v>1113</v>
      </c>
    </row>
    <row r="2830" spans="1:3" x14ac:dyDescent="0.2">
      <c r="A2830" s="80" t="s">
        <v>4032</v>
      </c>
      <c r="B2830" s="80" t="s">
        <v>1162</v>
      </c>
      <c r="C2830" s="80" t="s">
        <v>1155</v>
      </c>
    </row>
    <row r="2831" spans="1:3" x14ac:dyDescent="0.2">
      <c r="A2831" s="80" t="s">
        <v>4033</v>
      </c>
      <c r="B2831" s="80" t="s">
        <v>1162</v>
      </c>
      <c r="C2831" s="80" t="s">
        <v>1113</v>
      </c>
    </row>
    <row r="2832" spans="1:3" x14ac:dyDescent="0.2">
      <c r="A2832" s="80" t="s">
        <v>4034</v>
      </c>
      <c r="B2832" s="80" t="s">
        <v>1335</v>
      </c>
      <c r="C2832" s="80" t="s">
        <v>1110</v>
      </c>
    </row>
    <row r="2833" spans="1:3" x14ac:dyDescent="0.2">
      <c r="A2833" s="80" t="s">
        <v>4035</v>
      </c>
      <c r="B2833" s="80" t="s">
        <v>1137</v>
      </c>
      <c r="C2833" s="80" t="s">
        <v>238</v>
      </c>
    </row>
    <row r="2834" spans="1:3" x14ac:dyDescent="0.2">
      <c r="A2834" s="80" t="s">
        <v>4036</v>
      </c>
      <c r="B2834" s="80" t="s">
        <v>1137</v>
      </c>
      <c r="C2834" s="80" t="s">
        <v>1113</v>
      </c>
    </row>
    <row r="2835" spans="1:3" x14ac:dyDescent="0.2">
      <c r="A2835" s="80" t="s">
        <v>4037</v>
      </c>
      <c r="B2835" s="80" t="s">
        <v>256</v>
      </c>
      <c r="C2835" s="80" t="s">
        <v>1110</v>
      </c>
    </row>
    <row r="2836" spans="1:3" x14ac:dyDescent="0.2">
      <c r="A2836" s="80" t="s">
        <v>4038</v>
      </c>
      <c r="B2836" s="80" t="s">
        <v>1135</v>
      </c>
      <c r="C2836" s="80" t="s">
        <v>1110</v>
      </c>
    </row>
    <row r="2837" spans="1:3" x14ac:dyDescent="0.2">
      <c r="A2837" s="80" t="s">
        <v>4039</v>
      </c>
      <c r="B2837" s="80" t="s">
        <v>1137</v>
      </c>
      <c r="C2837" s="80" t="s">
        <v>1110</v>
      </c>
    </row>
    <row r="2838" spans="1:3" x14ac:dyDescent="0.2">
      <c r="A2838" s="80" t="s">
        <v>4040</v>
      </c>
      <c r="B2838" s="80" t="s">
        <v>1153</v>
      </c>
      <c r="C2838" s="80" t="s">
        <v>1155</v>
      </c>
    </row>
    <row r="2839" spans="1:3" x14ac:dyDescent="0.2">
      <c r="A2839" s="80" t="s">
        <v>4041</v>
      </c>
      <c r="B2839" s="80" t="s">
        <v>1193</v>
      </c>
      <c r="C2839" s="80" t="s">
        <v>1110</v>
      </c>
    </row>
    <row r="2840" spans="1:3" x14ac:dyDescent="0.2">
      <c r="A2840" s="80" t="s">
        <v>4042</v>
      </c>
      <c r="B2840" s="80" t="s">
        <v>1164</v>
      </c>
      <c r="C2840" s="80" t="s">
        <v>1155</v>
      </c>
    </row>
    <row r="2841" spans="1:3" x14ac:dyDescent="0.2">
      <c r="A2841" s="80" t="s">
        <v>4043</v>
      </c>
      <c r="B2841" s="80" t="s">
        <v>1135</v>
      </c>
      <c r="C2841" s="80" t="s">
        <v>1113</v>
      </c>
    </row>
    <row r="2842" spans="1:3" x14ac:dyDescent="0.2">
      <c r="A2842" s="80" t="s">
        <v>4044</v>
      </c>
      <c r="B2842" s="80" t="s">
        <v>1338</v>
      </c>
      <c r="C2842" s="80" t="s">
        <v>1155</v>
      </c>
    </row>
    <row r="2843" spans="1:3" x14ac:dyDescent="0.2">
      <c r="A2843" s="80" t="s">
        <v>4045</v>
      </c>
      <c r="B2843" s="80" t="s">
        <v>4046</v>
      </c>
      <c r="C2843" s="80" t="s">
        <v>1113</v>
      </c>
    </row>
    <row r="2844" spans="1:3" x14ac:dyDescent="0.2">
      <c r="A2844" s="80" t="s">
        <v>4047</v>
      </c>
      <c r="B2844" s="80" t="s">
        <v>1338</v>
      </c>
      <c r="C2844" s="80" t="s">
        <v>1110</v>
      </c>
    </row>
    <row r="2845" spans="1:3" x14ac:dyDescent="0.2">
      <c r="A2845" s="80" t="s">
        <v>4048</v>
      </c>
      <c r="B2845" s="80" t="s">
        <v>1193</v>
      </c>
      <c r="C2845" s="80" t="s">
        <v>1110</v>
      </c>
    </row>
    <row r="2846" spans="1:3" x14ac:dyDescent="0.2">
      <c r="A2846" s="80" t="s">
        <v>4049</v>
      </c>
      <c r="B2846" s="80" t="s">
        <v>1153</v>
      </c>
      <c r="C2846" s="80" t="s">
        <v>1110</v>
      </c>
    </row>
    <row r="2847" spans="1:3" x14ac:dyDescent="0.2">
      <c r="A2847" s="80" t="s">
        <v>4050</v>
      </c>
      <c r="B2847" s="80" t="s">
        <v>1203</v>
      </c>
      <c r="C2847" s="80" t="s">
        <v>1110</v>
      </c>
    </row>
    <row r="2848" spans="1:3" x14ac:dyDescent="0.2">
      <c r="A2848" s="80" t="s">
        <v>4051</v>
      </c>
      <c r="B2848" s="80" t="s">
        <v>1603</v>
      </c>
      <c r="C2848" s="80" t="s">
        <v>238</v>
      </c>
    </row>
    <row r="2849" spans="1:3" x14ac:dyDescent="0.2">
      <c r="A2849" s="80" t="s">
        <v>4052</v>
      </c>
      <c r="B2849" s="80" t="s">
        <v>1145</v>
      </c>
      <c r="C2849" s="80" t="s">
        <v>1155</v>
      </c>
    </row>
    <row r="2850" spans="1:3" x14ac:dyDescent="0.2">
      <c r="A2850" s="80" t="s">
        <v>4053</v>
      </c>
      <c r="B2850" s="80" t="s">
        <v>1112</v>
      </c>
      <c r="C2850" s="80" t="s">
        <v>1155</v>
      </c>
    </row>
    <row r="2851" spans="1:3" x14ac:dyDescent="0.2">
      <c r="A2851" s="80" t="s">
        <v>4054</v>
      </c>
      <c r="B2851" s="80" t="s">
        <v>1112</v>
      </c>
      <c r="C2851" s="80" t="s">
        <v>1113</v>
      </c>
    </row>
    <row r="2852" spans="1:3" x14ac:dyDescent="0.2">
      <c r="A2852" s="80" t="s">
        <v>4055</v>
      </c>
      <c r="B2852" s="80" t="s">
        <v>1176</v>
      </c>
      <c r="C2852" s="80" t="s">
        <v>1110</v>
      </c>
    </row>
    <row r="2853" spans="1:3" x14ac:dyDescent="0.2">
      <c r="A2853" s="80" t="s">
        <v>4056</v>
      </c>
      <c r="B2853" s="80" t="s">
        <v>1242</v>
      </c>
      <c r="C2853" s="80" t="s">
        <v>1110</v>
      </c>
    </row>
    <row r="2854" spans="1:3" x14ac:dyDescent="0.2">
      <c r="A2854" s="80" t="s">
        <v>4057</v>
      </c>
      <c r="B2854" s="80" t="s">
        <v>1153</v>
      </c>
      <c r="C2854" s="80" t="s">
        <v>1110</v>
      </c>
    </row>
    <row r="2855" spans="1:3" x14ac:dyDescent="0.2">
      <c r="A2855" s="80" t="s">
        <v>4058</v>
      </c>
      <c r="B2855" s="80" t="s">
        <v>1164</v>
      </c>
      <c r="C2855" s="80" t="s">
        <v>1110</v>
      </c>
    </row>
    <row r="2856" spans="1:3" x14ac:dyDescent="0.2">
      <c r="A2856" s="80" t="s">
        <v>4059</v>
      </c>
      <c r="B2856" s="80" t="s">
        <v>1171</v>
      </c>
      <c r="C2856" s="80" t="s">
        <v>1155</v>
      </c>
    </row>
    <row r="2857" spans="1:3" x14ac:dyDescent="0.2">
      <c r="A2857" s="80" t="s">
        <v>4060</v>
      </c>
      <c r="B2857" s="80" t="s">
        <v>1164</v>
      </c>
      <c r="C2857" s="80" t="s">
        <v>1155</v>
      </c>
    </row>
    <row r="2858" spans="1:3" x14ac:dyDescent="0.2">
      <c r="A2858" s="80" t="s">
        <v>4061</v>
      </c>
      <c r="B2858" s="80" t="s">
        <v>1228</v>
      </c>
      <c r="C2858" s="80" t="s">
        <v>1110</v>
      </c>
    </row>
    <row r="2859" spans="1:3" x14ac:dyDescent="0.2">
      <c r="A2859" s="80" t="s">
        <v>4062</v>
      </c>
      <c r="B2859" s="80" t="s">
        <v>1130</v>
      </c>
      <c r="C2859" s="80" t="s">
        <v>1110</v>
      </c>
    </row>
    <row r="2860" spans="1:3" x14ac:dyDescent="0.2">
      <c r="A2860" s="80" t="s">
        <v>4063</v>
      </c>
      <c r="B2860" s="80" t="s">
        <v>1109</v>
      </c>
      <c r="C2860" s="80" t="s">
        <v>1110</v>
      </c>
    </row>
    <row r="2861" spans="1:3" x14ac:dyDescent="0.2">
      <c r="A2861" s="80" t="s">
        <v>4064</v>
      </c>
      <c r="B2861" s="80" t="s">
        <v>1130</v>
      </c>
      <c r="C2861" s="80" t="s">
        <v>1113</v>
      </c>
    </row>
    <row r="2862" spans="1:3" x14ac:dyDescent="0.2">
      <c r="A2862" s="80" t="s">
        <v>4065</v>
      </c>
      <c r="B2862" s="80" t="s">
        <v>1135</v>
      </c>
      <c r="C2862" s="80" t="s">
        <v>1155</v>
      </c>
    </row>
    <row r="2863" spans="1:3" x14ac:dyDescent="0.2">
      <c r="A2863" s="80" t="s">
        <v>4066</v>
      </c>
      <c r="B2863" s="80" t="s">
        <v>4067</v>
      </c>
      <c r="C2863" s="80" t="s">
        <v>1113</v>
      </c>
    </row>
    <row r="2864" spans="1:3" x14ac:dyDescent="0.2">
      <c r="A2864" s="80" t="s">
        <v>4068</v>
      </c>
      <c r="B2864" s="80" t="s">
        <v>1164</v>
      </c>
      <c r="C2864" s="80" t="s">
        <v>1113</v>
      </c>
    </row>
    <row r="2865" spans="1:3" x14ac:dyDescent="0.2">
      <c r="A2865" s="80" t="s">
        <v>4069</v>
      </c>
      <c r="B2865" s="80" t="s">
        <v>1164</v>
      </c>
      <c r="C2865" s="80" t="s">
        <v>1110</v>
      </c>
    </row>
    <row r="2866" spans="1:3" x14ac:dyDescent="0.2">
      <c r="A2866" s="80" t="s">
        <v>4070</v>
      </c>
      <c r="B2866" s="80" t="s">
        <v>1164</v>
      </c>
      <c r="C2866" s="80" t="s">
        <v>1155</v>
      </c>
    </row>
    <row r="2867" spans="1:3" x14ac:dyDescent="0.2">
      <c r="A2867" s="80" t="s">
        <v>4071</v>
      </c>
      <c r="B2867" s="80" t="s">
        <v>1242</v>
      </c>
      <c r="C2867" s="80" t="s">
        <v>1155</v>
      </c>
    </row>
    <row r="2868" spans="1:3" x14ac:dyDescent="0.2">
      <c r="A2868" s="80" t="s">
        <v>4072</v>
      </c>
      <c r="B2868" s="80" t="s">
        <v>1242</v>
      </c>
      <c r="C2868" s="80" t="s">
        <v>1110</v>
      </c>
    </row>
    <row r="2869" spans="1:3" x14ac:dyDescent="0.2">
      <c r="A2869" s="80" t="s">
        <v>4073</v>
      </c>
      <c r="B2869" s="80" t="s">
        <v>1242</v>
      </c>
      <c r="C2869" s="80" t="s">
        <v>1113</v>
      </c>
    </row>
    <row r="2870" spans="1:3" x14ac:dyDescent="0.2">
      <c r="A2870" s="80" t="s">
        <v>4074</v>
      </c>
      <c r="B2870" s="80" t="s">
        <v>1135</v>
      </c>
      <c r="C2870" s="80" t="s">
        <v>1113</v>
      </c>
    </row>
    <row r="2871" spans="1:3" x14ac:dyDescent="0.2">
      <c r="A2871" s="83"/>
    </row>
    <row r="2872" spans="1:3" x14ac:dyDescent="0.2">
      <c r="A2872" s="83"/>
    </row>
    <row r="2873" spans="1:3" x14ac:dyDescent="0.2">
      <c r="A2873" s="83"/>
    </row>
    <row r="2874" spans="1:3" x14ac:dyDescent="0.2">
      <c r="A2874" s="83"/>
    </row>
    <row r="2875" spans="1:3" x14ac:dyDescent="0.2">
      <c r="A2875" s="83"/>
    </row>
    <row r="2876" spans="1:3" x14ac:dyDescent="0.2">
      <c r="A2876" s="83"/>
    </row>
    <row r="2877" spans="1:3" x14ac:dyDescent="0.2">
      <c r="A2877" s="83"/>
    </row>
    <row r="2878" spans="1:3" x14ac:dyDescent="0.2">
      <c r="A2878" s="83"/>
    </row>
    <row r="2879" spans="1:3" x14ac:dyDescent="0.2">
      <c r="A2879" s="83"/>
    </row>
    <row r="2880" spans="1:3" x14ac:dyDescent="0.2">
      <c r="A2880" s="83"/>
    </row>
    <row r="2881" spans="1:1" x14ac:dyDescent="0.2">
      <c r="A2881" s="83"/>
    </row>
    <row r="2882" spans="1:1" x14ac:dyDescent="0.2">
      <c r="A2882" s="83"/>
    </row>
    <row r="2883" spans="1:1" x14ac:dyDescent="0.2">
      <c r="A2883" s="83"/>
    </row>
    <row r="2884" spans="1:1" x14ac:dyDescent="0.2">
      <c r="A2884" s="83"/>
    </row>
    <row r="2885" spans="1:1" x14ac:dyDescent="0.2">
      <c r="A2885" s="83"/>
    </row>
    <row r="2886" spans="1:1" x14ac:dyDescent="0.2">
      <c r="A2886" s="83"/>
    </row>
    <row r="2887" spans="1:1" x14ac:dyDescent="0.2">
      <c r="A2887" s="83"/>
    </row>
    <row r="2888" spans="1:1" x14ac:dyDescent="0.2">
      <c r="A2888" s="83"/>
    </row>
    <row r="2889" spans="1:1" x14ac:dyDescent="0.2">
      <c r="A2889" s="83"/>
    </row>
    <row r="2890" spans="1:1" x14ac:dyDescent="0.2">
      <c r="A2890" s="83"/>
    </row>
    <row r="2891" spans="1:1" x14ac:dyDescent="0.2">
      <c r="A2891" s="83"/>
    </row>
    <row r="2892" spans="1:1" x14ac:dyDescent="0.2">
      <c r="A2892" s="83"/>
    </row>
    <row r="2893" spans="1:1" x14ac:dyDescent="0.2">
      <c r="A2893" s="83"/>
    </row>
    <row r="2894" spans="1:1" x14ac:dyDescent="0.2">
      <c r="A2894" s="83"/>
    </row>
    <row r="2895" spans="1:1" x14ac:dyDescent="0.2">
      <c r="A2895" s="83"/>
    </row>
    <row r="2896" spans="1:1" x14ac:dyDescent="0.2">
      <c r="A2896" s="83"/>
    </row>
    <row r="2897" spans="1:1" x14ac:dyDescent="0.2">
      <c r="A2897" s="83"/>
    </row>
    <row r="2898" spans="1:1" x14ac:dyDescent="0.2">
      <c r="A2898" s="83"/>
    </row>
    <row r="2899" spans="1:1" x14ac:dyDescent="0.2">
      <c r="A2899" s="83"/>
    </row>
    <row r="2900" spans="1:1" x14ac:dyDescent="0.2">
      <c r="A2900" s="83"/>
    </row>
    <row r="2901" spans="1:1" x14ac:dyDescent="0.2">
      <c r="A2901" s="83"/>
    </row>
    <row r="2902" spans="1:1" x14ac:dyDescent="0.2">
      <c r="A2902" s="83"/>
    </row>
    <row r="2903" spans="1:1" x14ac:dyDescent="0.2">
      <c r="A2903" s="83"/>
    </row>
    <row r="2904" spans="1:1" x14ac:dyDescent="0.2">
      <c r="A2904" s="83"/>
    </row>
    <row r="2905" spans="1:1" x14ac:dyDescent="0.2">
      <c r="A2905" s="83"/>
    </row>
    <row r="2906" spans="1:1" x14ac:dyDescent="0.2">
      <c r="A2906" s="83"/>
    </row>
    <row r="2907" spans="1:1" x14ac:dyDescent="0.2">
      <c r="A2907" s="83"/>
    </row>
    <row r="2908" spans="1:1" x14ac:dyDescent="0.2">
      <c r="A2908" s="83"/>
    </row>
    <row r="2909" spans="1:1" x14ac:dyDescent="0.2">
      <c r="A2909" s="83"/>
    </row>
    <row r="2910" spans="1:1" ht="13.5" thickBot="1" x14ac:dyDescent="0.25">
      <c r="A2910" s="84"/>
    </row>
    <row r="2911" spans="1:1" x14ac:dyDescent="0.2">
      <c r="A2911" s="83"/>
    </row>
    <row r="2912" spans="1:1" x14ac:dyDescent="0.2">
      <c r="A2912" s="83"/>
    </row>
    <row r="2913" spans="1:1" x14ac:dyDescent="0.2">
      <c r="A2913" s="83"/>
    </row>
    <row r="2914" spans="1:1" x14ac:dyDescent="0.2">
      <c r="A2914" s="83"/>
    </row>
    <row r="2915" spans="1:1" x14ac:dyDescent="0.2">
      <c r="A2915" s="83"/>
    </row>
    <row r="2916" spans="1:1" x14ac:dyDescent="0.2">
      <c r="A2916" s="83"/>
    </row>
    <row r="2917" spans="1:1" x14ac:dyDescent="0.2">
      <c r="A2917" s="83"/>
    </row>
    <row r="2918" spans="1:1" x14ac:dyDescent="0.2">
      <c r="A2918" s="83"/>
    </row>
    <row r="2919" spans="1:1" x14ac:dyDescent="0.2">
      <c r="A2919" s="83"/>
    </row>
    <row r="2920" spans="1:1" x14ac:dyDescent="0.2">
      <c r="A2920" s="83"/>
    </row>
    <row r="2921" spans="1:1" x14ac:dyDescent="0.2">
      <c r="A2921" s="83"/>
    </row>
    <row r="2922" spans="1:1" x14ac:dyDescent="0.2">
      <c r="A2922" s="83"/>
    </row>
    <row r="2923" spans="1:1" x14ac:dyDescent="0.2">
      <c r="A2923" s="83"/>
    </row>
    <row r="2924" spans="1:1" x14ac:dyDescent="0.2">
      <c r="A2924" s="83"/>
    </row>
    <row r="2925" spans="1:1" x14ac:dyDescent="0.2">
      <c r="A2925" s="83"/>
    </row>
    <row r="2926" spans="1:1" x14ac:dyDescent="0.2">
      <c r="A2926" s="83"/>
    </row>
    <row r="2927" spans="1:1" x14ac:dyDescent="0.2">
      <c r="A2927" s="83"/>
    </row>
    <row r="2928" spans="1:1" x14ac:dyDescent="0.2">
      <c r="A2928" s="83"/>
    </row>
    <row r="2929" spans="1:1" x14ac:dyDescent="0.2">
      <c r="A2929" s="83"/>
    </row>
    <row r="2930" spans="1:1" x14ac:dyDescent="0.2">
      <c r="A2930" s="83"/>
    </row>
    <row r="2931" spans="1:1" x14ac:dyDescent="0.2">
      <c r="A2931" s="83"/>
    </row>
    <row r="2932" spans="1:1" x14ac:dyDescent="0.2">
      <c r="A2932" s="83"/>
    </row>
    <row r="2933" spans="1:1" x14ac:dyDescent="0.2">
      <c r="A2933" s="83"/>
    </row>
    <row r="2934" spans="1:1" x14ac:dyDescent="0.2">
      <c r="A2934" s="83"/>
    </row>
    <row r="2935" spans="1:1" x14ac:dyDescent="0.2">
      <c r="A2935" s="83"/>
    </row>
    <row r="2936" spans="1:1" x14ac:dyDescent="0.2">
      <c r="A2936" s="83"/>
    </row>
    <row r="2937" spans="1:1" x14ac:dyDescent="0.2">
      <c r="A2937" s="83"/>
    </row>
    <row r="2938" spans="1:1" x14ac:dyDescent="0.2">
      <c r="A2938" s="83"/>
    </row>
    <row r="2939" spans="1:1" x14ac:dyDescent="0.2">
      <c r="A2939" s="83"/>
    </row>
    <row r="2940" spans="1:1" x14ac:dyDescent="0.2">
      <c r="A2940" s="83"/>
    </row>
    <row r="2941" spans="1:1" x14ac:dyDescent="0.2">
      <c r="A2941" s="83"/>
    </row>
    <row r="2942" spans="1:1" x14ac:dyDescent="0.2">
      <c r="A2942" s="83"/>
    </row>
    <row r="2943" spans="1:1" x14ac:dyDescent="0.2">
      <c r="A2943" s="83"/>
    </row>
    <row r="2944" spans="1:1" x14ac:dyDescent="0.2">
      <c r="A2944" s="83"/>
    </row>
    <row r="2945" spans="1:1" x14ac:dyDescent="0.2">
      <c r="A2945" s="83"/>
    </row>
    <row r="2946" spans="1:1" x14ac:dyDescent="0.2">
      <c r="A2946" s="83"/>
    </row>
    <row r="2947" spans="1:1" x14ac:dyDescent="0.2">
      <c r="A2947" s="83"/>
    </row>
    <row r="2948" spans="1:1" x14ac:dyDescent="0.2">
      <c r="A2948" s="83"/>
    </row>
    <row r="2949" spans="1:1" x14ac:dyDescent="0.2">
      <c r="A2949" s="83"/>
    </row>
    <row r="2950" spans="1:1" x14ac:dyDescent="0.2">
      <c r="A2950" s="83"/>
    </row>
    <row r="2951" spans="1:1" x14ac:dyDescent="0.2">
      <c r="A2951" s="83"/>
    </row>
    <row r="2952" spans="1:1" x14ac:dyDescent="0.2">
      <c r="A2952" s="83"/>
    </row>
    <row r="2953" spans="1:1" x14ac:dyDescent="0.2">
      <c r="A2953" s="83"/>
    </row>
    <row r="2954" spans="1:1" x14ac:dyDescent="0.2">
      <c r="A2954" s="83"/>
    </row>
    <row r="2955" spans="1:1" x14ac:dyDescent="0.2">
      <c r="A2955" s="83"/>
    </row>
    <row r="2956" spans="1:1" x14ac:dyDescent="0.2">
      <c r="A2956" s="83"/>
    </row>
    <row r="2957" spans="1:1" x14ac:dyDescent="0.2">
      <c r="A2957" s="83"/>
    </row>
    <row r="2958" spans="1:1" x14ac:dyDescent="0.2">
      <c r="A2958" s="83"/>
    </row>
    <row r="2959" spans="1:1" x14ac:dyDescent="0.2">
      <c r="A2959" s="83"/>
    </row>
    <row r="2960" spans="1:1" x14ac:dyDescent="0.2">
      <c r="A2960" s="83"/>
    </row>
    <row r="2961" spans="1:1" x14ac:dyDescent="0.2">
      <c r="A2961" s="83"/>
    </row>
    <row r="2962" spans="1:1" x14ac:dyDescent="0.2">
      <c r="A2962" s="83"/>
    </row>
    <row r="2963" spans="1:1" x14ac:dyDescent="0.2">
      <c r="A2963" s="83"/>
    </row>
    <row r="2964" spans="1:1" x14ac:dyDescent="0.2">
      <c r="A2964" s="83"/>
    </row>
    <row r="2965" spans="1:1" x14ac:dyDescent="0.2">
      <c r="A2965" s="83"/>
    </row>
    <row r="2966" spans="1:1" x14ac:dyDescent="0.2">
      <c r="A2966" s="83"/>
    </row>
    <row r="2967" spans="1:1" x14ac:dyDescent="0.2">
      <c r="A2967" s="83"/>
    </row>
    <row r="2968" spans="1:1" x14ac:dyDescent="0.2">
      <c r="A2968" s="83"/>
    </row>
    <row r="2969" spans="1:1" x14ac:dyDescent="0.2">
      <c r="A2969" s="83"/>
    </row>
    <row r="2970" spans="1:1" x14ac:dyDescent="0.2">
      <c r="A2970" s="83"/>
    </row>
    <row r="2971" spans="1:1" x14ac:dyDescent="0.2">
      <c r="A2971" s="83"/>
    </row>
    <row r="2972" spans="1:1" x14ac:dyDescent="0.2">
      <c r="A2972" s="83"/>
    </row>
    <row r="2973" spans="1:1" x14ac:dyDescent="0.2">
      <c r="A2973" s="83"/>
    </row>
    <row r="2974" spans="1:1" x14ac:dyDescent="0.2">
      <c r="A2974" s="83"/>
    </row>
    <row r="2975" spans="1:1" x14ac:dyDescent="0.2">
      <c r="A2975" s="83"/>
    </row>
    <row r="2976" spans="1:1" x14ac:dyDescent="0.2">
      <c r="A2976" s="83"/>
    </row>
    <row r="2977" spans="1:1" x14ac:dyDescent="0.2">
      <c r="A2977" s="83"/>
    </row>
    <row r="2978" spans="1:1" x14ac:dyDescent="0.2">
      <c r="A2978" s="83"/>
    </row>
    <row r="2979" spans="1:1" x14ac:dyDescent="0.2">
      <c r="A2979" s="83"/>
    </row>
    <row r="2980" spans="1:1" x14ac:dyDescent="0.2">
      <c r="A2980" s="83"/>
    </row>
    <row r="2981" spans="1:1" x14ac:dyDescent="0.2">
      <c r="A2981" s="83"/>
    </row>
    <row r="2982" spans="1:1" x14ac:dyDescent="0.2">
      <c r="A2982" s="83"/>
    </row>
    <row r="2983" spans="1:1" x14ac:dyDescent="0.2">
      <c r="A2983" s="83"/>
    </row>
    <row r="2984" spans="1:1" x14ac:dyDescent="0.2">
      <c r="A2984" s="83"/>
    </row>
    <row r="2985" spans="1:1" x14ac:dyDescent="0.2">
      <c r="A2985" s="83"/>
    </row>
    <row r="2986" spans="1:1" x14ac:dyDescent="0.2">
      <c r="A2986" s="83"/>
    </row>
    <row r="2987" spans="1:1" x14ac:dyDescent="0.2">
      <c r="A2987" s="83"/>
    </row>
    <row r="2988" spans="1:1" x14ac:dyDescent="0.2">
      <c r="A2988" s="83"/>
    </row>
    <row r="2989" spans="1:1" x14ac:dyDescent="0.2">
      <c r="A2989" s="83"/>
    </row>
    <row r="2990" spans="1:1" x14ac:dyDescent="0.2">
      <c r="A2990" s="83"/>
    </row>
    <row r="2991" spans="1:1" x14ac:dyDescent="0.2">
      <c r="A2991" s="83"/>
    </row>
    <row r="2992" spans="1:1" x14ac:dyDescent="0.2">
      <c r="A2992" s="83"/>
    </row>
    <row r="2993" spans="1:1" x14ac:dyDescent="0.2">
      <c r="A2993" s="83"/>
    </row>
    <row r="2994" spans="1:1" x14ac:dyDescent="0.2">
      <c r="A2994" s="83"/>
    </row>
    <row r="2995" spans="1:1" x14ac:dyDescent="0.2">
      <c r="A2995" s="83"/>
    </row>
    <row r="2996" spans="1:1" x14ac:dyDescent="0.2">
      <c r="A2996" s="83"/>
    </row>
    <row r="2997" spans="1:1" x14ac:dyDescent="0.2">
      <c r="A2997" s="83"/>
    </row>
    <row r="2998" spans="1:1" x14ac:dyDescent="0.2">
      <c r="A2998" s="83"/>
    </row>
    <row r="2999" spans="1:1" x14ac:dyDescent="0.2">
      <c r="A2999" s="83"/>
    </row>
    <row r="3000" spans="1:1" x14ac:dyDescent="0.2">
      <c r="A3000" s="83"/>
    </row>
    <row r="3001" spans="1:1" x14ac:dyDescent="0.2">
      <c r="A3001" s="83"/>
    </row>
    <row r="3002" spans="1:1" x14ac:dyDescent="0.2">
      <c r="A3002" s="83"/>
    </row>
    <row r="3003" spans="1:1" x14ac:dyDescent="0.2">
      <c r="A3003" s="83"/>
    </row>
    <row r="3004" spans="1:1" x14ac:dyDescent="0.2">
      <c r="A3004" s="83"/>
    </row>
    <row r="3005" spans="1:1" x14ac:dyDescent="0.2">
      <c r="A3005" s="83"/>
    </row>
    <row r="3006" spans="1:1" x14ac:dyDescent="0.2">
      <c r="A3006" s="83"/>
    </row>
    <row r="3007" spans="1:1" x14ac:dyDescent="0.2">
      <c r="A3007" s="83"/>
    </row>
    <row r="3008" spans="1:1" x14ac:dyDescent="0.2">
      <c r="A3008" s="83"/>
    </row>
    <row r="3009" spans="1:1" x14ac:dyDescent="0.2">
      <c r="A3009" s="83"/>
    </row>
    <row r="3010" spans="1:1" x14ac:dyDescent="0.2">
      <c r="A3010" s="83"/>
    </row>
    <row r="3011" spans="1:1" x14ac:dyDescent="0.2">
      <c r="A3011" s="83"/>
    </row>
    <row r="3012" spans="1:1" x14ac:dyDescent="0.2">
      <c r="A3012" s="83"/>
    </row>
    <row r="3013" spans="1:1" x14ac:dyDescent="0.2">
      <c r="A3013" s="83"/>
    </row>
    <row r="3014" spans="1:1" x14ac:dyDescent="0.2">
      <c r="A3014" s="83"/>
    </row>
    <row r="3015" spans="1:1" x14ac:dyDescent="0.2">
      <c r="A3015" s="83"/>
    </row>
    <row r="3016" spans="1:1" x14ac:dyDescent="0.2">
      <c r="A3016" s="83"/>
    </row>
    <row r="3017" spans="1:1" x14ac:dyDescent="0.2">
      <c r="A3017" s="83"/>
    </row>
    <row r="3018" spans="1:1" x14ac:dyDescent="0.2">
      <c r="A3018" s="83"/>
    </row>
    <row r="3019" spans="1:1" x14ac:dyDescent="0.2">
      <c r="A3019" s="83"/>
    </row>
    <row r="3020" spans="1:1" x14ac:dyDescent="0.2">
      <c r="A3020" s="83"/>
    </row>
    <row r="3021" spans="1:1" x14ac:dyDescent="0.2">
      <c r="A3021" s="83"/>
    </row>
    <row r="3022" spans="1:1" x14ac:dyDescent="0.2">
      <c r="A3022" s="83"/>
    </row>
    <row r="3023" spans="1:1" x14ac:dyDescent="0.2">
      <c r="A3023" s="83"/>
    </row>
    <row r="3024" spans="1:1" x14ac:dyDescent="0.2">
      <c r="A3024" s="83"/>
    </row>
    <row r="3025" spans="1:1" x14ac:dyDescent="0.2">
      <c r="A3025" s="83"/>
    </row>
    <row r="3026" spans="1:1" x14ac:dyDescent="0.2">
      <c r="A3026" s="83"/>
    </row>
    <row r="3027" spans="1:1" x14ac:dyDescent="0.2">
      <c r="A3027" s="83"/>
    </row>
    <row r="3028" spans="1:1" x14ac:dyDescent="0.2">
      <c r="A3028" s="83"/>
    </row>
    <row r="3029" spans="1:1" x14ac:dyDescent="0.2">
      <c r="A3029" s="83"/>
    </row>
    <row r="3030" spans="1:1" x14ac:dyDescent="0.2">
      <c r="A3030" s="83"/>
    </row>
    <row r="3031" spans="1:1" x14ac:dyDescent="0.2">
      <c r="A3031" s="83"/>
    </row>
    <row r="3032" spans="1:1" x14ac:dyDescent="0.2">
      <c r="A3032" s="83"/>
    </row>
    <row r="3033" spans="1:1" x14ac:dyDescent="0.2">
      <c r="A3033" s="83"/>
    </row>
    <row r="3034" spans="1:1" x14ac:dyDescent="0.2">
      <c r="A3034" s="83"/>
    </row>
    <row r="3035" spans="1:1" x14ac:dyDescent="0.2">
      <c r="A3035" s="83"/>
    </row>
    <row r="3036" spans="1:1" x14ac:dyDescent="0.2">
      <c r="A3036" s="83"/>
    </row>
    <row r="3037" spans="1:1" x14ac:dyDescent="0.2">
      <c r="A3037" s="83"/>
    </row>
    <row r="3038" spans="1:1" x14ac:dyDescent="0.2">
      <c r="A3038" s="83"/>
    </row>
    <row r="3039" spans="1:1" x14ac:dyDescent="0.2">
      <c r="A3039" s="83"/>
    </row>
    <row r="3040" spans="1:1" x14ac:dyDescent="0.2">
      <c r="A3040" s="83"/>
    </row>
    <row r="3041" spans="1:1" x14ac:dyDescent="0.2">
      <c r="A3041" s="83"/>
    </row>
    <row r="3042" spans="1:1" x14ac:dyDescent="0.2">
      <c r="A3042" s="83"/>
    </row>
    <row r="3043" spans="1:1" x14ac:dyDescent="0.2">
      <c r="A3043" s="83"/>
    </row>
    <row r="3044" spans="1:1" x14ac:dyDescent="0.2">
      <c r="A3044" s="83"/>
    </row>
    <row r="3045" spans="1:1" x14ac:dyDescent="0.2">
      <c r="A3045" s="83"/>
    </row>
    <row r="3046" spans="1:1" x14ac:dyDescent="0.2">
      <c r="A3046" s="83"/>
    </row>
    <row r="3047" spans="1:1" x14ac:dyDescent="0.2">
      <c r="A3047" s="83"/>
    </row>
    <row r="3048" spans="1:1" x14ac:dyDescent="0.2">
      <c r="A3048" s="83"/>
    </row>
    <row r="3049" spans="1:1" x14ac:dyDescent="0.2">
      <c r="A3049" s="83"/>
    </row>
    <row r="3050" spans="1:1" x14ac:dyDescent="0.2">
      <c r="A3050" s="83"/>
    </row>
    <row r="3051" spans="1:1" x14ac:dyDescent="0.2">
      <c r="A3051" s="83"/>
    </row>
    <row r="3052" spans="1:1" x14ac:dyDescent="0.2">
      <c r="A3052" s="83"/>
    </row>
    <row r="3053" spans="1:1" x14ac:dyDescent="0.2">
      <c r="A3053" s="83"/>
    </row>
    <row r="3054" spans="1:1" x14ac:dyDescent="0.2">
      <c r="A3054" s="83"/>
    </row>
    <row r="3055" spans="1:1" x14ac:dyDescent="0.2">
      <c r="A3055" s="83"/>
    </row>
    <row r="3056" spans="1:1" x14ac:dyDescent="0.2">
      <c r="A3056" s="83"/>
    </row>
    <row r="3057" spans="1:1" x14ac:dyDescent="0.2">
      <c r="A3057" s="83"/>
    </row>
    <row r="3058" spans="1:1" x14ac:dyDescent="0.2">
      <c r="A3058" s="83"/>
    </row>
    <row r="3059" spans="1:1" x14ac:dyDescent="0.2">
      <c r="A3059" s="83"/>
    </row>
    <row r="3060" spans="1:1" x14ac:dyDescent="0.2">
      <c r="A3060" s="83"/>
    </row>
    <row r="3061" spans="1:1" x14ac:dyDescent="0.2">
      <c r="A3061" s="83"/>
    </row>
    <row r="3062" spans="1:1" x14ac:dyDescent="0.2">
      <c r="A3062" s="83"/>
    </row>
    <row r="3063" spans="1:1" x14ac:dyDescent="0.2">
      <c r="A3063" s="83"/>
    </row>
    <row r="3064" spans="1:1" x14ac:dyDescent="0.2">
      <c r="A3064" s="83"/>
    </row>
    <row r="3065" spans="1:1" x14ac:dyDescent="0.2">
      <c r="A3065" s="83"/>
    </row>
    <row r="3066" spans="1:1" x14ac:dyDescent="0.2">
      <c r="A3066" s="83"/>
    </row>
    <row r="3067" spans="1:1" x14ac:dyDescent="0.2">
      <c r="A3067" s="83"/>
    </row>
    <row r="3068" spans="1:1" x14ac:dyDescent="0.2">
      <c r="A3068" s="83"/>
    </row>
    <row r="3069" spans="1:1" x14ac:dyDescent="0.2">
      <c r="A3069" s="83"/>
    </row>
    <row r="3070" spans="1:1" x14ac:dyDescent="0.2">
      <c r="A3070" s="83"/>
    </row>
    <row r="3071" spans="1:1" x14ac:dyDescent="0.2">
      <c r="A3071" s="83"/>
    </row>
    <row r="3072" spans="1:1" x14ac:dyDescent="0.2">
      <c r="A3072" s="83"/>
    </row>
    <row r="3073" spans="1:1" x14ac:dyDescent="0.2">
      <c r="A3073" s="83"/>
    </row>
    <row r="3074" spans="1:1" x14ac:dyDescent="0.2">
      <c r="A3074" s="83"/>
    </row>
    <row r="3075" spans="1:1" x14ac:dyDescent="0.2">
      <c r="A3075" s="83"/>
    </row>
    <row r="3076" spans="1:1" x14ac:dyDescent="0.2">
      <c r="A3076" s="83"/>
    </row>
    <row r="3077" spans="1:1" x14ac:dyDescent="0.2">
      <c r="A3077" s="83"/>
    </row>
    <row r="3078" spans="1:1" x14ac:dyDescent="0.2">
      <c r="A3078" s="83"/>
    </row>
    <row r="3079" spans="1:1" x14ac:dyDescent="0.2">
      <c r="A3079" s="83"/>
    </row>
    <row r="3080" spans="1:1" x14ac:dyDescent="0.2">
      <c r="A3080" s="83"/>
    </row>
    <row r="3081" spans="1:1" x14ac:dyDescent="0.2">
      <c r="A3081" s="83"/>
    </row>
    <row r="3082" spans="1:1" x14ac:dyDescent="0.2">
      <c r="A3082" s="83"/>
    </row>
    <row r="3083" spans="1:1" x14ac:dyDescent="0.2">
      <c r="A3083" s="83"/>
    </row>
    <row r="3084" spans="1:1" x14ac:dyDescent="0.2">
      <c r="A3084" s="83"/>
    </row>
    <row r="3085" spans="1:1" x14ac:dyDescent="0.2">
      <c r="A3085" s="83"/>
    </row>
    <row r="3086" spans="1:1" x14ac:dyDescent="0.2">
      <c r="A3086" s="83"/>
    </row>
    <row r="3087" spans="1:1" x14ac:dyDescent="0.2">
      <c r="A3087" s="83"/>
    </row>
    <row r="3088" spans="1:1" x14ac:dyDescent="0.2">
      <c r="A3088" s="83"/>
    </row>
    <row r="3089" spans="1:1" x14ac:dyDescent="0.2">
      <c r="A3089" s="83"/>
    </row>
    <row r="3090" spans="1:1" x14ac:dyDescent="0.2">
      <c r="A3090" s="83"/>
    </row>
    <row r="3091" spans="1:1" x14ac:dyDescent="0.2">
      <c r="A3091" s="83"/>
    </row>
    <row r="3092" spans="1:1" x14ac:dyDescent="0.2">
      <c r="A3092" s="83"/>
    </row>
    <row r="3093" spans="1:1" x14ac:dyDescent="0.2">
      <c r="A3093" s="83"/>
    </row>
    <row r="3094" spans="1:1" x14ac:dyDescent="0.2">
      <c r="A3094" s="83"/>
    </row>
    <row r="3095" spans="1:1" x14ac:dyDescent="0.2">
      <c r="A3095" s="83"/>
    </row>
    <row r="3096" spans="1:1" x14ac:dyDescent="0.2">
      <c r="A3096" s="83"/>
    </row>
    <row r="3097" spans="1:1" x14ac:dyDescent="0.2">
      <c r="A3097" s="83"/>
    </row>
    <row r="3098" spans="1:1" x14ac:dyDescent="0.2">
      <c r="A3098" s="83"/>
    </row>
    <row r="3099" spans="1:1" x14ac:dyDescent="0.2">
      <c r="A3099" s="83"/>
    </row>
    <row r="3100" spans="1:1" x14ac:dyDescent="0.2">
      <c r="A3100" s="83"/>
    </row>
    <row r="3101" spans="1:1" x14ac:dyDescent="0.2">
      <c r="A3101" s="83"/>
    </row>
    <row r="3102" spans="1:1" x14ac:dyDescent="0.2">
      <c r="A3102" s="83"/>
    </row>
    <row r="3103" spans="1:1" x14ac:dyDescent="0.2">
      <c r="A3103" s="83"/>
    </row>
    <row r="3104" spans="1:1" x14ac:dyDescent="0.2">
      <c r="A3104" s="83"/>
    </row>
    <row r="3105" spans="1:1" x14ac:dyDescent="0.2">
      <c r="A3105" s="83"/>
    </row>
    <row r="3106" spans="1:1" x14ac:dyDescent="0.2">
      <c r="A3106" s="83"/>
    </row>
    <row r="3107" spans="1:1" x14ac:dyDescent="0.2">
      <c r="A3107" s="83"/>
    </row>
    <row r="3108" spans="1:1" x14ac:dyDescent="0.2">
      <c r="A3108" s="83"/>
    </row>
    <row r="3109" spans="1:1" x14ac:dyDescent="0.2">
      <c r="A3109" s="83"/>
    </row>
    <row r="3110" spans="1:1" x14ac:dyDescent="0.2">
      <c r="A3110" s="83"/>
    </row>
    <row r="3111" spans="1:1" x14ac:dyDescent="0.2">
      <c r="A3111" s="83"/>
    </row>
    <row r="3112" spans="1:1" x14ac:dyDescent="0.2">
      <c r="A3112" s="83"/>
    </row>
    <row r="3113" spans="1:1" x14ac:dyDescent="0.2">
      <c r="A3113" s="83"/>
    </row>
    <row r="3114" spans="1:1" x14ac:dyDescent="0.2">
      <c r="A3114" s="83"/>
    </row>
    <row r="3115" spans="1:1" x14ac:dyDescent="0.2">
      <c r="A3115" s="83"/>
    </row>
    <row r="3116" spans="1:1" x14ac:dyDescent="0.2">
      <c r="A3116" s="83"/>
    </row>
    <row r="3117" spans="1:1" x14ac:dyDescent="0.2">
      <c r="A3117" s="83"/>
    </row>
    <row r="3118" spans="1:1" x14ac:dyDescent="0.2">
      <c r="A3118" s="83"/>
    </row>
    <row r="3119" spans="1:1" x14ac:dyDescent="0.2">
      <c r="A3119" s="83"/>
    </row>
    <row r="3120" spans="1:1" x14ac:dyDescent="0.2">
      <c r="A3120" s="83"/>
    </row>
    <row r="3121" spans="1:1" x14ac:dyDescent="0.2">
      <c r="A3121" s="83"/>
    </row>
    <row r="3122" spans="1:1" x14ac:dyDescent="0.2">
      <c r="A3122" s="83"/>
    </row>
    <row r="3123" spans="1:1" x14ac:dyDescent="0.2">
      <c r="A3123" s="83"/>
    </row>
    <row r="3124" spans="1:1" x14ac:dyDescent="0.2">
      <c r="A3124" s="83"/>
    </row>
    <row r="3125" spans="1:1" x14ac:dyDescent="0.2">
      <c r="A3125" s="83"/>
    </row>
    <row r="3126" spans="1:1" x14ac:dyDescent="0.2">
      <c r="A3126" s="83"/>
    </row>
    <row r="3127" spans="1:1" x14ac:dyDescent="0.2">
      <c r="A3127" s="83"/>
    </row>
    <row r="3128" spans="1:1" x14ac:dyDescent="0.2">
      <c r="A3128" s="83"/>
    </row>
    <row r="3129" spans="1:1" x14ac:dyDescent="0.2">
      <c r="A3129" s="83"/>
    </row>
    <row r="3130" spans="1:1" x14ac:dyDescent="0.2">
      <c r="A3130" s="83"/>
    </row>
    <row r="3131" spans="1:1" x14ac:dyDescent="0.2">
      <c r="A3131" s="83"/>
    </row>
    <row r="3132" spans="1:1" x14ac:dyDescent="0.2">
      <c r="A3132" s="83"/>
    </row>
    <row r="3133" spans="1:1" x14ac:dyDescent="0.2">
      <c r="A3133" s="83"/>
    </row>
    <row r="3134" spans="1:1" x14ac:dyDescent="0.2">
      <c r="A3134" s="83"/>
    </row>
    <row r="3135" spans="1:1" x14ac:dyDescent="0.2">
      <c r="A3135" s="83"/>
    </row>
    <row r="3136" spans="1:1" x14ac:dyDescent="0.2">
      <c r="A3136" s="83"/>
    </row>
    <row r="3137" spans="1:1" x14ac:dyDescent="0.2">
      <c r="A3137" s="83"/>
    </row>
    <row r="3138" spans="1:1" x14ac:dyDescent="0.2">
      <c r="A3138" s="83"/>
    </row>
    <row r="3139" spans="1:1" x14ac:dyDescent="0.2">
      <c r="A3139" s="83"/>
    </row>
    <row r="3140" spans="1:1" x14ac:dyDescent="0.2">
      <c r="A3140" s="83"/>
    </row>
    <row r="3141" spans="1:1" x14ac:dyDescent="0.2">
      <c r="A3141" s="83"/>
    </row>
    <row r="3142" spans="1:1" x14ac:dyDescent="0.2">
      <c r="A3142" s="83"/>
    </row>
    <row r="3143" spans="1:1" x14ac:dyDescent="0.2">
      <c r="A3143" s="83"/>
    </row>
    <row r="3144" spans="1:1" x14ac:dyDescent="0.2">
      <c r="A3144" s="83"/>
    </row>
    <row r="3145" spans="1:1" x14ac:dyDescent="0.2">
      <c r="A3145" s="83"/>
    </row>
    <row r="3146" spans="1:1" x14ac:dyDescent="0.2">
      <c r="A3146" s="83"/>
    </row>
    <row r="3147" spans="1:1" x14ac:dyDescent="0.2">
      <c r="A3147" s="83"/>
    </row>
    <row r="3148" spans="1:1" x14ac:dyDescent="0.2">
      <c r="A3148" s="83"/>
    </row>
    <row r="3149" spans="1:1" x14ac:dyDescent="0.2">
      <c r="A3149" s="83"/>
    </row>
    <row r="3150" spans="1:1" x14ac:dyDescent="0.2">
      <c r="A3150" s="83"/>
    </row>
    <row r="3151" spans="1:1" x14ac:dyDescent="0.2">
      <c r="A3151" s="83"/>
    </row>
    <row r="3152" spans="1:1" x14ac:dyDescent="0.2">
      <c r="A3152" s="83"/>
    </row>
    <row r="3153" spans="1:1" x14ac:dyDescent="0.2">
      <c r="A3153" s="83"/>
    </row>
    <row r="3154" spans="1:1" x14ac:dyDescent="0.2">
      <c r="A3154" s="83"/>
    </row>
    <row r="3155" spans="1:1" x14ac:dyDescent="0.2">
      <c r="A3155" s="83"/>
    </row>
    <row r="3156" spans="1:1" x14ac:dyDescent="0.2">
      <c r="A3156" s="83"/>
    </row>
    <row r="3157" spans="1:1" x14ac:dyDescent="0.2">
      <c r="A3157" s="83"/>
    </row>
    <row r="3158" spans="1:1" x14ac:dyDescent="0.2">
      <c r="A3158" s="83"/>
    </row>
    <row r="3159" spans="1:1" x14ac:dyDescent="0.2">
      <c r="A3159" s="83"/>
    </row>
    <row r="3160" spans="1:1" x14ac:dyDescent="0.2">
      <c r="A3160" s="83"/>
    </row>
    <row r="3161" spans="1:1" x14ac:dyDescent="0.2">
      <c r="A3161" s="83"/>
    </row>
    <row r="3162" spans="1:1" x14ac:dyDescent="0.2">
      <c r="A3162" s="83"/>
    </row>
    <row r="3163" spans="1:1" x14ac:dyDescent="0.2">
      <c r="A3163" s="83"/>
    </row>
    <row r="3164" spans="1:1" x14ac:dyDescent="0.2">
      <c r="A3164" s="83"/>
    </row>
    <row r="3165" spans="1:1" x14ac:dyDescent="0.2">
      <c r="A3165" s="83"/>
    </row>
    <row r="3166" spans="1:1" x14ac:dyDescent="0.2">
      <c r="A3166" s="83"/>
    </row>
    <row r="3167" spans="1:1" x14ac:dyDescent="0.2">
      <c r="A3167" s="83"/>
    </row>
    <row r="3168" spans="1:1" x14ac:dyDescent="0.2">
      <c r="A3168" s="83"/>
    </row>
    <row r="3169" spans="1:1" x14ac:dyDescent="0.2">
      <c r="A3169" s="83"/>
    </row>
    <row r="3170" spans="1:1" x14ac:dyDescent="0.2">
      <c r="A3170" s="83"/>
    </row>
    <row r="3171" spans="1:1" x14ac:dyDescent="0.2">
      <c r="A3171" s="83"/>
    </row>
    <row r="3172" spans="1:1" x14ac:dyDescent="0.2">
      <c r="A3172" s="83"/>
    </row>
    <row r="3173" spans="1:1" x14ac:dyDescent="0.2">
      <c r="A3173" s="83"/>
    </row>
    <row r="3174" spans="1:1" x14ac:dyDescent="0.2">
      <c r="A3174" s="83"/>
    </row>
    <row r="3175" spans="1:1" x14ac:dyDescent="0.2">
      <c r="A3175" s="83"/>
    </row>
    <row r="3176" spans="1:1" x14ac:dyDescent="0.2">
      <c r="A3176" s="83"/>
    </row>
    <row r="3177" spans="1:1" x14ac:dyDescent="0.2">
      <c r="A3177" s="83"/>
    </row>
    <row r="3178" spans="1:1" x14ac:dyDescent="0.2">
      <c r="A3178" s="83"/>
    </row>
    <row r="3179" spans="1:1" x14ac:dyDescent="0.2">
      <c r="A3179" s="83"/>
    </row>
    <row r="3180" spans="1:1" x14ac:dyDescent="0.2">
      <c r="A3180" s="83"/>
    </row>
    <row r="3181" spans="1:1" x14ac:dyDescent="0.2">
      <c r="A3181" s="83"/>
    </row>
    <row r="3182" spans="1:1" x14ac:dyDescent="0.2">
      <c r="A3182" s="83"/>
    </row>
    <row r="3183" spans="1:1" x14ac:dyDescent="0.2">
      <c r="A3183" s="83"/>
    </row>
    <row r="3184" spans="1:1" x14ac:dyDescent="0.2">
      <c r="A3184" s="83"/>
    </row>
    <row r="3185" spans="1:1" x14ac:dyDescent="0.2">
      <c r="A3185" s="83"/>
    </row>
    <row r="3186" spans="1:1" x14ac:dyDescent="0.2">
      <c r="A3186" s="83"/>
    </row>
    <row r="3187" spans="1:1" x14ac:dyDescent="0.2">
      <c r="A3187" s="83"/>
    </row>
    <row r="3188" spans="1:1" x14ac:dyDescent="0.2">
      <c r="A3188" s="83"/>
    </row>
    <row r="3189" spans="1:1" x14ac:dyDescent="0.2">
      <c r="A3189" s="83"/>
    </row>
    <row r="3190" spans="1:1" x14ac:dyDescent="0.2">
      <c r="A3190" s="83"/>
    </row>
    <row r="3191" spans="1:1" x14ac:dyDescent="0.2">
      <c r="A3191" s="83"/>
    </row>
    <row r="3192" spans="1:1" x14ac:dyDescent="0.2">
      <c r="A3192" s="83"/>
    </row>
    <row r="3193" spans="1:1" x14ac:dyDescent="0.2">
      <c r="A3193" s="83"/>
    </row>
    <row r="3194" spans="1:1" x14ac:dyDescent="0.2">
      <c r="A3194" s="83"/>
    </row>
    <row r="3195" spans="1:1" x14ac:dyDescent="0.2">
      <c r="A3195" s="83"/>
    </row>
    <row r="3196" spans="1:1" x14ac:dyDescent="0.2">
      <c r="A3196" s="83"/>
    </row>
    <row r="3197" spans="1:1" x14ac:dyDescent="0.2">
      <c r="A3197" s="83"/>
    </row>
    <row r="3198" spans="1:1" x14ac:dyDescent="0.2">
      <c r="A3198" s="83"/>
    </row>
    <row r="3199" spans="1:1" x14ac:dyDescent="0.2">
      <c r="A3199" s="83"/>
    </row>
    <row r="3200" spans="1:1" x14ac:dyDescent="0.2">
      <c r="A3200" s="83"/>
    </row>
    <row r="3201" spans="1:1" x14ac:dyDescent="0.2">
      <c r="A3201" s="83"/>
    </row>
    <row r="3202" spans="1:1" x14ac:dyDescent="0.2">
      <c r="A3202" s="83"/>
    </row>
    <row r="3203" spans="1:1" x14ac:dyDescent="0.2">
      <c r="A3203" s="83"/>
    </row>
    <row r="3204" spans="1:1" x14ac:dyDescent="0.2">
      <c r="A3204" s="83"/>
    </row>
    <row r="3205" spans="1:1" x14ac:dyDescent="0.2">
      <c r="A3205" s="83"/>
    </row>
    <row r="3206" spans="1:1" x14ac:dyDescent="0.2">
      <c r="A3206" s="83"/>
    </row>
    <row r="3207" spans="1:1" x14ac:dyDescent="0.2">
      <c r="A3207" s="83"/>
    </row>
    <row r="3208" spans="1:1" x14ac:dyDescent="0.2">
      <c r="A3208" s="83"/>
    </row>
    <row r="3209" spans="1:1" x14ac:dyDescent="0.2">
      <c r="A3209" s="83"/>
    </row>
    <row r="3210" spans="1:1" x14ac:dyDescent="0.2">
      <c r="A3210" s="83"/>
    </row>
    <row r="3211" spans="1:1" x14ac:dyDescent="0.2">
      <c r="A3211" s="83"/>
    </row>
    <row r="3212" spans="1:1" x14ac:dyDescent="0.2">
      <c r="A3212" s="83"/>
    </row>
    <row r="3213" spans="1:1" x14ac:dyDescent="0.2">
      <c r="A3213" s="83"/>
    </row>
    <row r="3214" spans="1:1" x14ac:dyDescent="0.2">
      <c r="A3214" s="83"/>
    </row>
    <row r="3215" spans="1:1" x14ac:dyDescent="0.2">
      <c r="A3215" s="83"/>
    </row>
    <row r="3216" spans="1:1" x14ac:dyDescent="0.2">
      <c r="A3216" s="83"/>
    </row>
    <row r="3217" spans="1:1" x14ac:dyDescent="0.2">
      <c r="A3217" s="83"/>
    </row>
    <row r="3218" spans="1:1" x14ac:dyDescent="0.2">
      <c r="A3218" s="83"/>
    </row>
    <row r="3219" spans="1:1" x14ac:dyDescent="0.2">
      <c r="A3219" s="83"/>
    </row>
    <row r="3220" spans="1:1" x14ac:dyDescent="0.2">
      <c r="A3220" s="83"/>
    </row>
    <row r="3221" spans="1:1" x14ac:dyDescent="0.2">
      <c r="A3221" s="83"/>
    </row>
    <row r="3222" spans="1:1" x14ac:dyDescent="0.2">
      <c r="A3222" s="83"/>
    </row>
    <row r="3223" spans="1:1" x14ac:dyDescent="0.2">
      <c r="A3223" s="83"/>
    </row>
    <row r="3224" spans="1:1" x14ac:dyDescent="0.2">
      <c r="A3224" s="83"/>
    </row>
    <row r="3225" spans="1:1" x14ac:dyDescent="0.2">
      <c r="A3225" s="83"/>
    </row>
    <row r="3226" spans="1:1" x14ac:dyDescent="0.2">
      <c r="A3226" s="83"/>
    </row>
    <row r="3227" spans="1:1" x14ac:dyDescent="0.2">
      <c r="A3227" s="83"/>
    </row>
    <row r="3228" spans="1:1" x14ac:dyDescent="0.2">
      <c r="A3228" s="83"/>
    </row>
    <row r="3229" spans="1:1" x14ac:dyDescent="0.2">
      <c r="A3229" s="83"/>
    </row>
    <row r="3230" spans="1:1" x14ac:dyDescent="0.2">
      <c r="A3230" s="83"/>
    </row>
    <row r="3231" spans="1:1" x14ac:dyDescent="0.2">
      <c r="A3231" s="83"/>
    </row>
    <row r="3232" spans="1:1" x14ac:dyDescent="0.2">
      <c r="A3232" s="83"/>
    </row>
    <row r="3233" spans="1:1" x14ac:dyDescent="0.2">
      <c r="A3233" s="83"/>
    </row>
    <row r="3234" spans="1:1" x14ac:dyDescent="0.2">
      <c r="A3234" s="83"/>
    </row>
    <row r="3235" spans="1:1" x14ac:dyDescent="0.2">
      <c r="A3235" s="83"/>
    </row>
    <row r="3236" spans="1:1" x14ac:dyDescent="0.2">
      <c r="A3236" s="83"/>
    </row>
    <row r="3237" spans="1:1" x14ac:dyDescent="0.2">
      <c r="A3237" s="83"/>
    </row>
    <row r="3238" spans="1:1" x14ac:dyDescent="0.2">
      <c r="A3238" s="83"/>
    </row>
    <row r="3239" spans="1:1" x14ac:dyDescent="0.2">
      <c r="A3239" s="83"/>
    </row>
    <row r="3240" spans="1:1" x14ac:dyDescent="0.2">
      <c r="A3240" s="83"/>
    </row>
    <row r="3241" spans="1:1" x14ac:dyDescent="0.2">
      <c r="A3241" s="83"/>
    </row>
    <row r="3242" spans="1:1" x14ac:dyDescent="0.2">
      <c r="A3242" s="83"/>
    </row>
    <row r="3243" spans="1:1" x14ac:dyDescent="0.2">
      <c r="A3243" s="83"/>
    </row>
    <row r="3244" spans="1:1" x14ac:dyDescent="0.2">
      <c r="A3244" s="83"/>
    </row>
    <row r="3245" spans="1:1" x14ac:dyDescent="0.2">
      <c r="A3245" s="83"/>
    </row>
    <row r="3246" spans="1:1" x14ac:dyDescent="0.2">
      <c r="A3246" s="83"/>
    </row>
    <row r="3247" spans="1:1" x14ac:dyDescent="0.2">
      <c r="A3247" s="83"/>
    </row>
    <row r="3248" spans="1:1" x14ac:dyDescent="0.2">
      <c r="A3248" s="83"/>
    </row>
    <row r="3249" spans="1:1" x14ac:dyDescent="0.2">
      <c r="A3249" s="83"/>
    </row>
    <row r="3250" spans="1:1" x14ac:dyDescent="0.2">
      <c r="A3250" s="83"/>
    </row>
    <row r="3251" spans="1:1" x14ac:dyDescent="0.2">
      <c r="A3251" s="83"/>
    </row>
    <row r="3252" spans="1:1" x14ac:dyDescent="0.2">
      <c r="A3252" s="83"/>
    </row>
    <row r="3253" spans="1:1" x14ac:dyDescent="0.2">
      <c r="A3253" s="83"/>
    </row>
    <row r="3254" spans="1:1" x14ac:dyDescent="0.2">
      <c r="A3254" s="83"/>
    </row>
    <row r="3255" spans="1:1" x14ac:dyDescent="0.2">
      <c r="A3255" s="83"/>
    </row>
    <row r="3256" spans="1:1" x14ac:dyDescent="0.2">
      <c r="A3256" s="83"/>
    </row>
    <row r="3257" spans="1:1" x14ac:dyDescent="0.2">
      <c r="A3257" s="83"/>
    </row>
    <row r="3258" spans="1:1" x14ac:dyDescent="0.2">
      <c r="A3258" s="83"/>
    </row>
    <row r="3259" spans="1:1" x14ac:dyDescent="0.2">
      <c r="A3259" s="83"/>
    </row>
    <row r="3260" spans="1:1" x14ac:dyDescent="0.2">
      <c r="A3260" s="83"/>
    </row>
    <row r="3261" spans="1:1" x14ac:dyDescent="0.2">
      <c r="A3261" s="83"/>
    </row>
    <row r="3262" spans="1:1" x14ac:dyDescent="0.2">
      <c r="A3262" s="83"/>
    </row>
    <row r="3263" spans="1:1" x14ac:dyDescent="0.2">
      <c r="A3263" s="83"/>
    </row>
    <row r="3264" spans="1:1" x14ac:dyDescent="0.2">
      <c r="A3264" s="83"/>
    </row>
    <row r="3265" spans="1:1" x14ac:dyDescent="0.2">
      <c r="A3265" s="83"/>
    </row>
    <row r="3266" spans="1:1" x14ac:dyDescent="0.2">
      <c r="A3266" s="83"/>
    </row>
    <row r="3267" spans="1:1" x14ac:dyDescent="0.2">
      <c r="A3267" s="83"/>
    </row>
    <row r="3268" spans="1:1" x14ac:dyDescent="0.2">
      <c r="A3268" s="83"/>
    </row>
    <row r="3269" spans="1:1" x14ac:dyDescent="0.2">
      <c r="A3269" s="83"/>
    </row>
    <row r="3270" spans="1:1" x14ac:dyDescent="0.2">
      <c r="A3270" s="83"/>
    </row>
    <row r="3271" spans="1:1" x14ac:dyDescent="0.2">
      <c r="A3271" s="83"/>
    </row>
    <row r="3272" spans="1:1" x14ac:dyDescent="0.2">
      <c r="A3272" s="83"/>
    </row>
    <row r="3273" spans="1:1" x14ac:dyDescent="0.2">
      <c r="A3273" s="83"/>
    </row>
    <row r="3274" spans="1:1" x14ac:dyDescent="0.2">
      <c r="A3274" s="83"/>
    </row>
    <row r="3275" spans="1:1" x14ac:dyDescent="0.2">
      <c r="A3275" s="83"/>
    </row>
    <row r="3276" spans="1:1" x14ac:dyDescent="0.2">
      <c r="A3276" s="83"/>
    </row>
    <row r="3277" spans="1:1" x14ac:dyDescent="0.2">
      <c r="A3277" s="83"/>
    </row>
    <row r="3278" spans="1:1" x14ac:dyDescent="0.2">
      <c r="A3278" s="83"/>
    </row>
    <row r="3279" spans="1:1" x14ac:dyDescent="0.2">
      <c r="A3279" s="83"/>
    </row>
    <row r="3280" spans="1:1" x14ac:dyDescent="0.2">
      <c r="A3280" s="83"/>
    </row>
    <row r="3281" spans="1:1" x14ac:dyDescent="0.2">
      <c r="A3281" s="83"/>
    </row>
    <row r="3282" spans="1:1" x14ac:dyDescent="0.2">
      <c r="A3282" s="83"/>
    </row>
    <row r="3283" spans="1:1" x14ac:dyDescent="0.2">
      <c r="A3283" s="83"/>
    </row>
    <row r="3284" spans="1:1" x14ac:dyDescent="0.2">
      <c r="A3284" s="83"/>
    </row>
    <row r="3285" spans="1:1" x14ac:dyDescent="0.2">
      <c r="A3285" s="83"/>
    </row>
    <row r="3286" spans="1:1" x14ac:dyDescent="0.2">
      <c r="A3286" s="83"/>
    </row>
    <row r="3287" spans="1:1" x14ac:dyDescent="0.2">
      <c r="A3287" s="83"/>
    </row>
    <row r="3288" spans="1:1" x14ac:dyDescent="0.2">
      <c r="A3288" s="83"/>
    </row>
    <row r="3289" spans="1:1" x14ac:dyDescent="0.2">
      <c r="A3289" s="83"/>
    </row>
    <row r="3290" spans="1:1" x14ac:dyDescent="0.2">
      <c r="A3290" s="83"/>
    </row>
    <row r="3291" spans="1:1" x14ac:dyDescent="0.2">
      <c r="A3291" s="83"/>
    </row>
    <row r="3292" spans="1:1" x14ac:dyDescent="0.2">
      <c r="A3292" s="83"/>
    </row>
    <row r="3293" spans="1:1" x14ac:dyDescent="0.2">
      <c r="A3293" s="83"/>
    </row>
    <row r="3294" spans="1:1" x14ac:dyDescent="0.2">
      <c r="A3294" s="83"/>
    </row>
    <row r="3295" spans="1:1" x14ac:dyDescent="0.2">
      <c r="A3295" s="83"/>
    </row>
    <row r="3296" spans="1:1" x14ac:dyDescent="0.2">
      <c r="A3296" s="83"/>
    </row>
    <row r="3297" spans="1:1" x14ac:dyDescent="0.2">
      <c r="A3297" s="83"/>
    </row>
    <row r="3298" spans="1:1" x14ac:dyDescent="0.2">
      <c r="A3298" s="83"/>
    </row>
    <row r="3299" spans="1:1" x14ac:dyDescent="0.2">
      <c r="A3299" s="83"/>
    </row>
    <row r="3300" spans="1:1" x14ac:dyDescent="0.2">
      <c r="A3300" s="83"/>
    </row>
    <row r="3301" spans="1:1" x14ac:dyDescent="0.2">
      <c r="A3301" s="83"/>
    </row>
    <row r="3302" spans="1:1" x14ac:dyDescent="0.2">
      <c r="A3302" s="83"/>
    </row>
    <row r="3303" spans="1:1" x14ac:dyDescent="0.2">
      <c r="A3303" s="83"/>
    </row>
    <row r="3304" spans="1:1" x14ac:dyDescent="0.2">
      <c r="A3304" s="83"/>
    </row>
    <row r="3305" spans="1:1" x14ac:dyDescent="0.2">
      <c r="A3305" s="83"/>
    </row>
    <row r="3306" spans="1:1" x14ac:dyDescent="0.2">
      <c r="A3306" s="83"/>
    </row>
    <row r="3307" spans="1:1" x14ac:dyDescent="0.2">
      <c r="A3307" s="83"/>
    </row>
    <row r="3308" spans="1:1" x14ac:dyDescent="0.2">
      <c r="A3308" s="83"/>
    </row>
    <row r="3309" spans="1:1" x14ac:dyDescent="0.2">
      <c r="A3309" s="83"/>
    </row>
    <row r="3310" spans="1:1" x14ac:dyDescent="0.2">
      <c r="A3310" s="83"/>
    </row>
    <row r="3311" spans="1:1" x14ac:dyDescent="0.2">
      <c r="A3311" s="83"/>
    </row>
    <row r="3312" spans="1:1" x14ac:dyDescent="0.2">
      <c r="A3312" s="83"/>
    </row>
    <row r="3313" spans="1:1" x14ac:dyDescent="0.2">
      <c r="A3313" s="83"/>
    </row>
    <row r="3314" spans="1:1" x14ac:dyDescent="0.2">
      <c r="A3314" s="83"/>
    </row>
    <row r="3315" spans="1:1" x14ac:dyDescent="0.2">
      <c r="A3315" s="83"/>
    </row>
    <row r="3316" spans="1:1" x14ac:dyDescent="0.2">
      <c r="A3316" s="83"/>
    </row>
    <row r="3317" spans="1:1" x14ac:dyDescent="0.2">
      <c r="A3317" s="83"/>
    </row>
    <row r="3318" spans="1:1" x14ac:dyDescent="0.2">
      <c r="A3318" s="83"/>
    </row>
    <row r="3319" spans="1:1" x14ac:dyDescent="0.2">
      <c r="A3319" s="83"/>
    </row>
    <row r="3320" spans="1:1" x14ac:dyDescent="0.2">
      <c r="A3320" s="83"/>
    </row>
    <row r="3321" spans="1:1" x14ac:dyDescent="0.2">
      <c r="A3321" s="83"/>
    </row>
    <row r="3322" spans="1:1" x14ac:dyDescent="0.2">
      <c r="A3322" s="83"/>
    </row>
    <row r="3323" spans="1:1" x14ac:dyDescent="0.2">
      <c r="A3323" s="83"/>
    </row>
    <row r="3324" spans="1:1" x14ac:dyDescent="0.2">
      <c r="A3324" s="83"/>
    </row>
    <row r="3325" spans="1:1" x14ac:dyDescent="0.2">
      <c r="A3325" s="83"/>
    </row>
    <row r="3326" spans="1:1" x14ac:dyDescent="0.2">
      <c r="A3326" s="83"/>
    </row>
    <row r="3327" spans="1:1" x14ac:dyDescent="0.2">
      <c r="A3327" s="83"/>
    </row>
    <row r="3328" spans="1:1" x14ac:dyDescent="0.2">
      <c r="A3328" s="83"/>
    </row>
    <row r="3329" spans="1:1" x14ac:dyDescent="0.2">
      <c r="A3329" s="83"/>
    </row>
    <row r="3330" spans="1:1" x14ac:dyDescent="0.2">
      <c r="A3330" s="83"/>
    </row>
    <row r="3331" spans="1:1" x14ac:dyDescent="0.2">
      <c r="A3331" s="83"/>
    </row>
    <row r="3332" spans="1:1" x14ac:dyDescent="0.2">
      <c r="A3332" s="83"/>
    </row>
    <row r="3333" spans="1:1" x14ac:dyDescent="0.2">
      <c r="A3333" s="83"/>
    </row>
    <row r="3334" spans="1:1" x14ac:dyDescent="0.2">
      <c r="A3334" s="83"/>
    </row>
    <row r="3335" spans="1:1" x14ac:dyDescent="0.2">
      <c r="A3335" s="83"/>
    </row>
    <row r="3336" spans="1:1" x14ac:dyDescent="0.2">
      <c r="A3336" s="83"/>
    </row>
    <row r="3337" spans="1:1" x14ac:dyDescent="0.2">
      <c r="A3337" s="83"/>
    </row>
    <row r="3338" spans="1:1" x14ac:dyDescent="0.2">
      <c r="A3338" s="83"/>
    </row>
    <row r="3339" spans="1:1" x14ac:dyDescent="0.2">
      <c r="A3339" s="83"/>
    </row>
    <row r="3340" spans="1:1" x14ac:dyDescent="0.2">
      <c r="A3340" s="83"/>
    </row>
    <row r="3341" spans="1:1" x14ac:dyDescent="0.2">
      <c r="A3341" s="83"/>
    </row>
    <row r="3342" spans="1:1" x14ac:dyDescent="0.2">
      <c r="A3342" s="83"/>
    </row>
    <row r="3343" spans="1:1" x14ac:dyDescent="0.2">
      <c r="A3343" s="83"/>
    </row>
    <row r="3344" spans="1:1" x14ac:dyDescent="0.2">
      <c r="A3344" s="83"/>
    </row>
    <row r="3345" spans="1:1" x14ac:dyDescent="0.2">
      <c r="A3345" s="83"/>
    </row>
    <row r="3346" spans="1:1" x14ac:dyDescent="0.2">
      <c r="A3346" s="83"/>
    </row>
    <row r="3347" spans="1:1" x14ac:dyDescent="0.2">
      <c r="A3347" s="83"/>
    </row>
    <row r="3348" spans="1:1" x14ac:dyDescent="0.2">
      <c r="A3348" s="83"/>
    </row>
    <row r="3349" spans="1:1" x14ac:dyDescent="0.2">
      <c r="A3349" s="83"/>
    </row>
    <row r="3350" spans="1:1" x14ac:dyDescent="0.2">
      <c r="A3350" s="83"/>
    </row>
    <row r="3351" spans="1:1" x14ac:dyDescent="0.2">
      <c r="A3351" s="83"/>
    </row>
    <row r="3352" spans="1:1" x14ac:dyDescent="0.2">
      <c r="A3352" s="83"/>
    </row>
    <row r="3353" spans="1:1" x14ac:dyDescent="0.2">
      <c r="A3353" s="83"/>
    </row>
    <row r="3354" spans="1:1" x14ac:dyDescent="0.2">
      <c r="A3354" s="83"/>
    </row>
    <row r="3355" spans="1:1" x14ac:dyDescent="0.2">
      <c r="A3355" s="83"/>
    </row>
    <row r="3356" spans="1:1" x14ac:dyDescent="0.2">
      <c r="A3356" s="83"/>
    </row>
    <row r="3357" spans="1:1" x14ac:dyDescent="0.2">
      <c r="A3357" s="83"/>
    </row>
    <row r="3358" spans="1:1" x14ac:dyDescent="0.2">
      <c r="A3358" s="83"/>
    </row>
    <row r="3359" spans="1:1" x14ac:dyDescent="0.2">
      <c r="A3359" s="83"/>
    </row>
    <row r="3360" spans="1:1" x14ac:dyDescent="0.2">
      <c r="A3360" s="83"/>
    </row>
    <row r="3361" spans="1:1" x14ac:dyDescent="0.2">
      <c r="A3361" s="83"/>
    </row>
    <row r="3362" spans="1:1" x14ac:dyDescent="0.2">
      <c r="A3362" s="83"/>
    </row>
    <row r="3363" spans="1:1" x14ac:dyDescent="0.2">
      <c r="A3363" s="83"/>
    </row>
    <row r="3364" spans="1:1" x14ac:dyDescent="0.2">
      <c r="A3364" s="83"/>
    </row>
    <row r="3365" spans="1:1" x14ac:dyDescent="0.2">
      <c r="A3365" s="83"/>
    </row>
    <row r="3366" spans="1:1" x14ac:dyDescent="0.2">
      <c r="A3366" s="83"/>
    </row>
    <row r="3367" spans="1:1" x14ac:dyDescent="0.2">
      <c r="A3367" s="83"/>
    </row>
    <row r="3368" spans="1:1" x14ac:dyDescent="0.2">
      <c r="A3368" s="83"/>
    </row>
    <row r="3369" spans="1:1" x14ac:dyDescent="0.2">
      <c r="A3369" s="83"/>
    </row>
    <row r="3370" spans="1:1" x14ac:dyDescent="0.2">
      <c r="A3370" s="83"/>
    </row>
    <row r="3371" spans="1:1" x14ac:dyDescent="0.2">
      <c r="A3371" s="83"/>
    </row>
    <row r="3372" spans="1:1" x14ac:dyDescent="0.2">
      <c r="A3372" s="83"/>
    </row>
    <row r="3373" spans="1:1" x14ac:dyDescent="0.2">
      <c r="A3373" s="83"/>
    </row>
    <row r="3374" spans="1:1" x14ac:dyDescent="0.2">
      <c r="A3374" s="83"/>
    </row>
    <row r="3375" spans="1:1" x14ac:dyDescent="0.2">
      <c r="A3375" s="83"/>
    </row>
    <row r="3376" spans="1:1" x14ac:dyDescent="0.2">
      <c r="A3376" s="83"/>
    </row>
    <row r="3377" spans="1:1" x14ac:dyDescent="0.2">
      <c r="A3377" s="83"/>
    </row>
    <row r="3378" spans="1:1" x14ac:dyDescent="0.2">
      <c r="A3378" s="83"/>
    </row>
    <row r="3379" spans="1:1" x14ac:dyDescent="0.2">
      <c r="A3379" s="83"/>
    </row>
    <row r="3380" spans="1:1" x14ac:dyDescent="0.2">
      <c r="A3380" s="83"/>
    </row>
    <row r="3381" spans="1:1" x14ac:dyDescent="0.2">
      <c r="A3381" s="83"/>
    </row>
    <row r="3382" spans="1:1" x14ac:dyDescent="0.2">
      <c r="A3382" s="83"/>
    </row>
    <row r="3383" spans="1:1" x14ac:dyDescent="0.2">
      <c r="A3383" s="83"/>
    </row>
    <row r="3384" spans="1:1" x14ac:dyDescent="0.2">
      <c r="A3384" s="83"/>
    </row>
    <row r="3385" spans="1:1" x14ac:dyDescent="0.2">
      <c r="A3385" s="83"/>
    </row>
    <row r="3386" spans="1:1" x14ac:dyDescent="0.2">
      <c r="A3386" s="83"/>
    </row>
    <row r="3387" spans="1:1" x14ac:dyDescent="0.2">
      <c r="A3387" s="83"/>
    </row>
    <row r="3388" spans="1:1" x14ac:dyDescent="0.2">
      <c r="A3388" s="83"/>
    </row>
    <row r="3389" spans="1:1" x14ac:dyDescent="0.2">
      <c r="A3389" s="83"/>
    </row>
    <row r="3390" spans="1:1" x14ac:dyDescent="0.2">
      <c r="A3390" s="83"/>
    </row>
    <row r="3391" spans="1:1" x14ac:dyDescent="0.2">
      <c r="A3391" s="83"/>
    </row>
    <row r="3392" spans="1:1" x14ac:dyDescent="0.2">
      <c r="A3392" s="83"/>
    </row>
    <row r="3393" spans="1:1" x14ac:dyDescent="0.2">
      <c r="A3393" s="83"/>
    </row>
    <row r="3394" spans="1:1" x14ac:dyDescent="0.2">
      <c r="A3394" s="83"/>
    </row>
    <row r="3395" spans="1:1" x14ac:dyDescent="0.2">
      <c r="A3395" s="83"/>
    </row>
    <row r="3396" spans="1:1" x14ac:dyDescent="0.2">
      <c r="A3396" s="83"/>
    </row>
    <row r="3397" spans="1:1" x14ac:dyDescent="0.2">
      <c r="A3397" s="83"/>
    </row>
    <row r="3398" spans="1:1" x14ac:dyDescent="0.2">
      <c r="A3398" s="83"/>
    </row>
    <row r="3399" spans="1:1" x14ac:dyDescent="0.2">
      <c r="A3399" s="83"/>
    </row>
    <row r="3400" spans="1:1" x14ac:dyDescent="0.2">
      <c r="A3400" s="83"/>
    </row>
    <row r="3401" spans="1:1" x14ac:dyDescent="0.2">
      <c r="A3401" s="83"/>
    </row>
    <row r="3402" spans="1:1" x14ac:dyDescent="0.2">
      <c r="A3402" s="83"/>
    </row>
    <row r="3403" spans="1:1" x14ac:dyDescent="0.2">
      <c r="A3403" s="83"/>
    </row>
    <row r="3404" spans="1:1" x14ac:dyDescent="0.2">
      <c r="A3404" s="83"/>
    </row>
    <row r="3405" spans="1:1" x14ac:dyDescent="0.2">
      <c r="A3405" s="83"/>
    </row>
    <row r="3406" spans="1:1" x14ac:dyDescent="0.2">
      <c r="A3406" s="83"/>
    </row>
    <row r="3407" spans="1:1" x14ac:dyDescent="0.2">
      <c r="A3407" s="83"/>
    </row>
    <row r="3408" spans="1:1" x14ac:dyDescent="0.2">
      <c r="A3408" s="83"/>
    </row>
    <row r="3409" spans="1:1" x14ac:dyDescent="0.2">
      <c r="A3409" s="83"/>
    </row>
    <row r="3410" spans="1:1" x14ac:dyDescent="0.2">
      <c r="A3410" s="83"/>
    </row>
    <row r="3411" spans="1:1" x14ac:dyDescent="0.2">
      <c r="A3411" s="83"/>
    </row>
    <row r="3412" spans="1:1" x14ac:dyDescent="0.2">
      <c r="A3412" s="83"/>
    </row>
    <row r="3413" spans="1:1" x14ac:dyDescent="0.2">
      <c r="A3413" s="83"/>
    </row>
    <row r="3414" spans="1:1" x14ac:dyDescent="0.2">
      <c r="A3414" s="83"/>
    </row>
    <row r="3415" spans="1:1" x14ac:dyDescent="0.2">
      <c r="A3415" s="83"/>
    </row>
    <row r="3416" spans="1:1" x14ac:dyDescent="0.2">
      <c r="A3416" s="83"/>
    </row>
    <row r="3417" spans="1:1" x14ac:dyDescent="0.2">
      <c r="A3417" s="83"/>
    </row>
    <row r="3418" spans="1:1" x14ac:dyDescent="0.2">
      <c r="A3418" s="83"/>
    </row>
    <row r="3419" spans="1:1" x14ac:dyDescent="0.2">
      <c r="A3419" s="83"/>
    </row>
    <row r="3420" spans="1:1" x14ac:dyDescent="0.2">
      <c r="A3420" s="83"/>
    </row>
    <row r="3421" spans="1:1" x14ac:dyDescent="0.2">
      <c r="A3421" s="83"/>
    </row>
    <row r="3422" spans="1:1" x14ac:dyDescent="0.2">
      <c r="A3422" s="83"/>
    </row>
    <row r="3423" spans="1:1" x14ac:dyDescent="0.2">
      <c r="A3423" s="83"/>
    </row>
    <row r="3424" spans="1:1" x14ac:dyDescent="0.2">
      <c r="A3424" s="83"/>
    </row>
    <row r="3425" spans="1:1" x14ac:dyDescent="0.2">
      <c r="A3425" s="83"/>
    </row>
    <row r="3426" spans="1:1" x14ac:dyDescent="0.2">
      <c r="A3426" s="83"/>
    </row>
    <row r="3427" spans="1:1" x14ac:dyDescent="0.2">
      <c r="A3427" s="83"/>
    </row>
    <row r="3428" spans="1:1" x14ac:dyDescent="0.2">
      <c r="A3428" s="83"/>
    </row>
    <row r="3429" spans="1:1" x14ac:dyDescent="0.2">
      <c r="A3429" s="83"/>
    </row>
    <row r="3430" spans="1:1" x14ac:dyDescent="0.2">
      <c r="A3430" s="83"/>
    </row>
    <row r="3431" spans="1:1" x14ac:dyDescent="0.2">
      <c r="A3431" s="83"/>
    </row>
    <row r="3432" spans="1:1" x14ac:dyDescent="0.2">
      <c r="A3432" s="83"/>
    </row>
    <row r="3433" spans="1:1" x14ac:dyDescent="0.2">
      <c r="A3433" s="83"/>
    </row>
    <row r="3434" spans="1:1" x14ac:dyDescent="0.2">
      <c r="A3434" s="83"/>
    </row>
    <row r="3435" spans="1:1" x14ac:dyDescent="0.2">
      <c r="A3435" s="83"/>
    </row>
    <row r="3436" spans="1:1" x14ac:dyDescent="0.2">
      <c r="A3436" s="83"/>
    </row>
    <row r="3437" spans="1:1" x14ac:dyDescent="0.2">
      <c r="A3437" s="83"/>
    </row>
    <row r="3438" spans="1:1" x14ac:dyDescent="0.2">
      <c r="A3438" s="83"/>
    </row>
    <row r="3439" spans="1:1" x14ac:dyDescent="0.2">
      <c r="A3439" s="83"/>
    </row>
    <row r="3440" spans="1:1" x14ac:dyDescent="0.2">
      <c r="A3440" s="83"/>
    </row>
    <row r="3441" spans="1:1" x14ac:dyDescent="0.2">
      <c r="A3441" s="83"/>
    </row>
    <row r="3442" spans="1:1" x14ac:dyDescent="0.2">
      <c r="A3442" s="83"/>
    </row>
    <row r="3443" spans="1:1" x14ac:dyDescent="0.2">
      <c r="A3443" s="83"/>
    </row>
    <row r="3444" spans="1:1" x14ac:dyDescent="0.2">
      <c r="A3444" s="83"/>
    </row>
    <row r="3445" spans="1:1" x14ac:dyDescent="0.2">
      <c r="A3445" s="83"/>
    </row>
    <row r="3446" spans="1:1" x14ac:dyDescent="0.2">
      <c r="A3446" s="83"/>
    </row>
    <row r="3447" spans="1:1" x14ac:dyDescent="0.2">
      <c r="A3447" s="83"/>
    </row>
    <row r="3448" spans="1:1" x14ac:dyDescent="0.2">
      <c r="A3448" s="83"/>
    </row>
    <row r="3449" spans="1:1" x14ac:dyDescent="0.2">
      <c r="A3449" s="83"/>
    </row>
    <row r="3450" spans="1:1" x14ac:dyDescent="0.2">
      <c r="A3450" s="83"/>
    </row>
    <row r="3451" spans="1:1" x14ac:dyDescent="0.2">
      <c r="A3451" s="83"/>
    </row>
    <row r="3452" spans="1:1" x14ac:dyDescent="0.2">
      <c r="A3452" s="83"/>
    </row>
    <row r="3453" spans="1:1" x14ac:dyDescent="0.2">
      <c r="A3453" s="83"/>
    </row>
    <row r="3454" spans="1:1" x14ac:dyDescent="0.2">
      <c r="A3454" s="83"/>
    </row>
    <row r="3455" spans="1:1" x14ac:dyDescent="0.2">
      <c r="A3455" s="83"/>
    </row>
    <row r="3456" spans="1:1" x14ac:dyDescent="0.2">
      <c r="A3456" s="83"/>
    </row>
    <row r="3457" spans="1:1" x14ac:dyDescent="0.2">
      <c r="A3457" s="83"/>
    </row>
    <row r="3458" spans="1:1" x14ac:dyDescent="0.2">
      <c r="A3458" s="83"/>
    </row>
    <row r="3459" spans="1:1" x14ac:dyDescent="0.2">
      <c r="A3459" s="83"/>
    </row>
    <row r="3460" spans="1:1" x14ac:dyDescent="0.2">
      <c r="A3460" s="83"/>
    </row>
    <row r="3461" spans="1:1" x14ac:dyDescent="0.2">
      <c r="A3461" s="83"/>
    </row>
    <row r="3462" spans="1:1" x14ac:dyDescent="0.2">
      <c r="A3462" s="83"/>
    </row>
    <row r="3463" spans="1:1" x14ac:dyDescent="0.2">
      <c r="A3463" s="83"/>
    </row>
    <row r="3464" spans="1:1" x14ac:dyDescent="0.2">
      <c r="A3464" s="83"/>
    </row>
    <row r="3465" spans="1:1" x14ac:dyDescent="0.2">
      <c r="A3465" s="83"/>
    </row>
    <row r="3466" spans="1:1" x14ac:dyDescent="0.2">
      <c r="A3466" s="83"/>
    </row>
    <row r="3467" spans="1:1" x14ac:dyDescent="0.2">
      <c r="A3467" s="83"/>
    </row>
    <row r="3468" spans="1:1" x14ac:dyDescent="0.2">
      <c r="A3468" s="83"/>
    </row>
    <row r="3469" spans="1:1" x14ac:dyDescent="0.2">
      <c r="A3469" s="83"/>
    </row>
    <row r="3470" spans="1:1" x14ac:dyDescent="0.2">
      <c r="A3470" s="83"/>
    </row>
    <row r="3471" spans="1:1" x14ac:dyDescent="0.2">
      <c r="A3471" s="83"/>
    </row>
    <row r="3472" spans="1:1" x14ac:dyDescent="0.2">
      <c r="A3472" s="83"/>
    </row>
    <row r="3473" spans="1:1" x14ac:dyDescent="0.2">
      <c r="A3473" s="83"/>
    </row>
    <row r="3474" spans="1:1" x14ac:dyDescent="0.2">
      <c r="A3474" s="83"/>
    </row>
    <row r="3475" spans="1:1" x14ac:dyDescent="0.2">
      <c r="A3475" s="83"/>
    </row>
    <row r="3476" spans="1:1" x14ac:dyDescent="0.2">
      <c r="A3476" s="83"/>
    </row>
    <row r="3477" spans="1:1" x14ac:dyDescent="0.2">
      <c r="A3477" s="83"/>
    </row>
    <row r="3478" spans="1:1" x14ac:dyDescent="0.2">
      <c r="A3478" s="83"/>
    </row>
    <row r="3479" spans="1:1" x14ac:dyDescent="0.2">
      <c r="A3479" s="83"/>
    </row>
    <row r="3480" spans="1:1" x14ac:dyDescent="0.2">
      <c r="A3480" s="83"/>
    </row>
    <row r="3481" spans="1:1" x14ac:dyDescent="0.2">
      <c r="A3481" s="83"/>
    </row>
    <row r="3482" spans="1:1" x14ac:dyDescent="0.2">
      <c r="A3482" s="83"/>
    </row>
    <row r="3483" spans="1:1" x14ac:dyDescent="0.2">
      <c r="A3483" s="83"/>
    </row>
    <row r="3484" spans="1:1" x14ac:dyDescent="0.2">
      <c r="A3484" s="83"/>
    </row>
    <row r="3485" spans="1:1" x14ac:dyDescent="0.2">
      <c r="A3485" s="83"/>
    </row>
    <row r="3486" spans="1:1" x14ac:dyDescent="0.2">
      <c r="A3486" s="83"/>
    </row>
    <row r="3487" spans="1:1" x14ac:dyDescent="0.2">
      <c r="A3487" s="83"/>
    </row>
    <row r="3488" spans="1:1" x14ac:dyDescent="0.2">
      <c r="A3488" s="83"/>
    </row>
    <row r="3489" spans="1:1" x14ac:dyDescent="0.2">
      <c r="A3489" s="83"/>
    </row>
    <row r="3490" spans="1:1" x14ac:dyDescent="0.2">
      <c r="A3490" s="83"/>
    </row>
    <row r="3491" spans="1:1" x14ac:dyDescent="0.2">
      <c r="A3491" s="83"/>
    </row>
    <row r="3492" spans="1:1" x14ac:dyDescent="0.2">
      <c r="A3492" s="83"/>
    </row>
    <row r="3493" spans="1:1" x14ac:dyDescent="0.2">
      <c r="A3493" s="83"/>
    </row>
    <row r="3494" spans="1:1" x14ac:dyDescent="0.2">
      <c r="A3494" s="83"/>
    </row>
    <row r="3495" spans="1:1" x14ac:dyDescent="0.2">
      <c r="A3495" s="83"/>
    </row>
    <row r="3496" spans="1:1" x14ac:dyDescent="0.2">
      <c r="A3496" s="83"/>
    </row>
    <row r="3497" spans="1:1" x14ac:dyDescent="0.2">
      <c r="A3497" s="83"/>
    </row>
    <row r="3498" spans="1:1" x14ac:dyDescent="0.2">
      <c r="A3498" s="83"/>
    </row>
    <row r="3499" spans="1:1" x14ac:dyDescent="0.2">
      <c r="A3499" s="83"/>
    </row>
    <row r="3500" spans="1:1" x14ac:dyDescent="0.2">
      <c r="A3500" s="83"/>
    </row>
    <row r="3501" spans="1:1" x14ac:dyDescent="0.2">
      <c r="A3501" s="83"/>
    </row>
    <row r="3502" spans="1:1" x14ac:dyDescent="0.2">
      <c r="A3502" s="83"/>
    </row>
    <row r="3503" spans="1:1" x14ac:dyDescent="0.2">
      <c r="A3503" s="83"/>
    </row>
    <row r="3504" spans="1:1" x14ac:dyDescent="0.2">
      <c r="A3504" s="83"/>
    </row>
    <row r="3505" spans="1:1" x14ac:dyDescent="0.2">
      <c r="A3505" s="83"/>
    </row>
    <row r="3506" spans="1:1" x14ac:dyDescent="0.2">
      <c r="A3506" s="83"/>
    </row>
    <row r="3507" spans="1:1" x14ac:dyDescent="0.2">
      <c r="A3507" s="83"/>
    </row>
    <row r="3508" spans="1:1" x14ac:dyDescent="0.2">
      <c r="A3508" s="83"/>
    </row>
    <row r="3509" spans="1:1" x14ac:dyDescent="0.2">
      <c r="A3509" s="83"/>
    </row>
    <row r="3510" spans="1:1" x14ac:dyDescent="0.2">
      <c r="A3510" s="83"/>
    </row>
    <row r="3511" spans="1:1" x14ac:dyDescent="0.2">
      <c r="A3511" s="83"/>
    </row>
    <row r="3512" spans="1:1" x14ac:dyDescent="0.2">
      <c r="A3512" s="83"/>
    </row>
    <row r="3513" spans="1:1" x14ac:dyDescent="0.2">
      <c r="A3513" s="83"/>
    </row>
    <row r="3514" spans="1:1" x14ac:dyDescent="0.2">
      <c r="A3514" s="83"/>
    </row>
    <row r="3515" spans="1:1" x14ac:dyDescent="0.2">
      <c r="A3515" s="83"/>
    </row>
    <row r="3516" spans="1:1" x14ac:dyDescent="0.2">
      <c r="A3516" s="83"/>
    </row>
    <row r="3517" spans="1:1" x14ac:dyDescent="0.2">
      <c r="A3517" s="83"/>
    </row>
    <row r="3518" spans="1:1" x14ac:dyDescent="0.2">
      <c r="A3518" s="83"/>
    </row>
    <row r="3519" spans="1:1" x14ac:dyDescent="0.2">
      <c r="A3519" s="83"/>
    </row>
  </sheetData>
  <mergeCells count="1">
    <mergeCell ref="A1:C1"/>
  </mergeCells>
  <conditionalFormatting sqref="A2:A2870">
    <cfRule type="duplicateValues" dxfId="0" priority="1"/>
  </conditionalFormatting>
  <pageMargins left="0.7" right="0.7" top="0.75" bottom="0.75" header="0.3" footer="0.3"/>
  <pageSetup orientation="portrait"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000"/>
  </sheetPr>
  <dimension ref="A1:J15"/>
  <sheetViews>
    <sheetView workbookViewId="0">
      <selection sqref="A1:C1"/>
    </sheetView>
  </sheetViews>
  <sheetFormatPr defaultColWidth="25.28515625" defaultRowHeight="12.75" x14ac:dyDescent="0.2"/>
  <sheetData>
    <row r="1" spans="1:10" ht="45.75" thickBot="1" x14ac:dyDescent="0.25">
      <c r="A1" s="305" t="s">
        <v>4075</v>
      </c>
      <c r="B1" s="318"/>
      <c r="C1" s="318"/>
    </row>
    <row r="2" spans="1:10" ht="16.5" thickBot="1" x14ac:dyDescent="0.3">
      <c r="A2" s="322" t="s">
        <v>4076</v>
      </c>
      <c r="B2" s="323"/>
      <c r="C2" s="323"/>
      <c r="D2" s="323"/>
      <c r="E2" s="323"/>
      <c r="F2" s="323"/>
      <c r="G2" s="323"/>
      <c r="H2" s="323"/>
      <c r="I2" s="323"/>
      <c r="J2" s="324"/>
    </row>
    <row r="3" spans="1:10" ht="15.75" x14ac:dyDescent="0.25">
      <c r="A3" s="111" t="s">
        <v>305</v>
      </c>
      <c r="B3" s="111" t="s">
        <v>306</v>
      </c>
      <c r="C3" s="111" t="s">
        <v>4095</v>
      </c>
      <c r="D3" s="111" t="s">
        <v>4096</v>
      </c>
      <c r="E3" s="111" t="s">
        <v>4077</v>
      </c>
      <c r="F3" s="111" t="s">
        <v>4078</v>
      </c>
      <c r="G3" s="111" t="s">
        <v>4079</v>
      </c>
      <c r="H3" s="111" t="s">
        <v>4099</v>
      </c>
      <c r="I3" s="111" t="s">
        <v>4102</v>
      </c>
      <c r="J3" s="111" t="s">
        <v>561</v>
      </c>
    </row>
    <row r="4" spans="1:10" x14ac:dyDescent="0.2">
      <c r="A4" s="155" t="s">
        <v>240</v>
      </c>
      <c r="B4" s="155" t="s">
        <v>240</v>
      </c>
      <c r="C4" s="155" t="s">
        <v>240</v>
      </c>
      <c r="D4" s="155"/>
      <c r="E4" s="155"/>
      <c r="F4" s="155"/>
      <c r="G4" s="155"/>
      <c r="H4" s="155"/>
      <c r="I4" s="155"/>
      <c r="J4" s="155"/>
    </row>
    <row r="5" spans="1:10" x14ac:dyDescent="0.2">
      <c r="A5" s="156" t="s">
        <v>241</v>
      </c>
      <c r="B5" s="157" t="s">
        <v>240</v>
      </c>
      <c r="C5" s="157" t="s">
        <v>240</v>
      </c>
      <c r="D5" s="157"/>
      <c r="E5" s="157"/>
      <c r="F5" s="157"/>
      <c r="G5" s="157"/>
      <c r="H5" s="157"/>
      <c r="I5" s="157"/>
      <c r="J5" s="157"/>
    </row>
    <row r="6" spans="1:10" x14ac:dyDescent="0.2">
      <c r="A6" s="154">
        <v>1.1000000000000001</v>
      </c>
      <c r="B6" s="155"/>
      <c r="C6" s="155" t="s">
        <v>563</v>
      </c>
      <c r="D6" s="155" t="s">
        <v>563</v>
      </c>
      <c r="E6" s="155" t="s">
        <v>4080</v>
      </c>
      <c r="F6" s="155">
        <v>1</v>
      </c>
      <c r="G6" s="155" t="s">
        <v>4081</v>
      </c>
      <c r="H6" s="155" t="s">
        <v>563</v>
      </c>
      <c r="I6" s="155" t="s">
        <v>563</v>
      </c>
      <c r="J6" s="155"/>
    </row>
    <row r="7" spans="1:10" x14ac:dyDescent="0.2">
      <c r="A7" s="158" t="s">
        <v>566</v>
      </c>
      <c r="B7" s="157"/>
      <c r="C7" s="157" t="s">
        <v>563</v>
      </c>
      <c r="D7" s="157" t="s">
        <v>563</v>
      </c>
      <c r="E7" s="157" t="s">
        <v>4082</v>
      </c>
      <c r="F7" s="157">
        <v>1</v>
      </c>
      <c r="G7" s="157" t="s">
        <v>4081</v>
      </c>
      <c r="H7" s="157" t="s">
        <v>563</v>
      </c>
      <c r="I7" s="157" t="s">
        <v>563</v>
      </c>
      <c r="J7" s="157"/>
    </row>
    <row r="8" spans="1:10" x14ac:dyDescent="0.2">
      <c r="A8" s="154" t="s">
        <v>567</v>
      </c>
      <c r="B8" s="155"/>
      <c r="C8" s="155" t="s">
        <v>563</v>
      </c>
      <c r="D8" s="155" t="s">
        <v>563</v>
      </c>
      <c r="E8" s="155" t="s">
        <v>4083</v>
      </c>
      <c r="F8" s="155">
        <v>1</v>
      </c>
      <c r="G8" s="155" t="s">
        <v>4081</v>
      </c>
      <c r="H8" s="155" t="s">
        <v>563</v>
      </c>
      <c r="I8" s="155" t="s">
        <v>563</v>
      </c>
      <c r="J8" s="155"/>
    </row>
    <row r="9" spans="1:10" x14ac:dyDescent="0.2">
      <c r="A9" s="158">
        <v>2.1</v>
      </c>
      <c r="B9" s="157"/>
      <c r="C9" s="157" t="s">
        <v>563</v>
      </c>
      <c r="D9" s="157" t="s">
        <v>563</v>
      </c>
      <c r="E9" s="157" t="s">
        <v>4084</v>
      </c>
      <c r="F9" s="157">
        <v>1</v>
      </c>
      <c r="G9" s="157" t="s">
        <v>4081</v>
      </c>
      <c r="H9" s="157" t="s">
        <v>563</v>
      </c>
      <c r="I9" s="157" t="s">
        <v>563</v>
      </c>
      <c r="J9" s="157"/>
    </row>
    <row r="10" spans="1:10" x14ac:dyDescent="0.2">
      <c r="A10" s="179"/>
      <c r="B10" s="179"/>
      <c r="C10" s="179"/>
      <c r="D10" s="179"/>
      <c r="E10" s="179"/>
      <c r="F10" s="179"/>
      <c r="G10" s="179"/>
      <c r="H10" s="179"/>
      <c r="I10" s="179"/>
      <c r="J10" s="179"/>
    </row>
    <row r="11" spans="1:10" x14ac:dyDescent="0.2">
      <c r="A11" s="180"/>
      <c r="B11" s="181"/>
      <c r="C11" s="181"/>
      <c r="D11" s="181"/>
      <c r="E11" s="181"/>
      <c r="F11" s="181"/>
      <c r="G11" s="181"/>
      <c r="H11" s="181"/>
      <c r="I11" s="181"/>
      <c r="J11" s="181"/>
    </row>
    <row r="12" spans="1:10" x14ac:dyDescent="0.2">
      <c r="A12" s="179"/>
      <c r="B12" s="179"/>
      <c r="C12" s="179"/>
      <c r="D12" s="179"/>
      <c r="E12" s="179"/>
      <c r="F12" s="179"/>
      <c r="G12" s="179"/>
      <c r="H12" s="179"/>
      <c r="I12" s="179"/>
      <c r="J12" s="179"/>
    </row>
    <row r="13" spans="1:10" x14ac:dyDescent="0.2">
      <c r="A13" s="180"/>
      <c r="B13" s="181"/>
      <c r="C13" s="181"/>
      <c r="D13" s="181"/>
      <c r="E13" s="181"/>
      <c r="F13" s="181"/>
      <c r="G13" s="181"/>
      <c r="H13" s="181"/>
      <c r="I13" s="181"/>
      <c r="J13" s="181"/>
    </row>
    <row r="14" spans="1:10" x14ac:dyDescent="0.2">
      <c r="A14" s="179"/>
      <c r="B14" s="179"/>
      <c r="C14" s="179"/>
      <c r="D14" s="179"/>
      <c r="E14" s="179"/>
      <c r="F14" s="179"/>
      <c r="G14" s="179"/>
      <c r="H14" s="179"/>
      <c r="I14" s="179"/>
      <c r="J14" s="179"/>
    </row>
    <row r="15" spans="1:10" x14ac:dyDescent="0.2">
      <c r="A15" s="180"/>
      <c r="B15" s="181"/>
      <c r="C15" s="181"/>
      <c r="D15" s="181"/>
      <c r="E15" s="181"/>
      <c r="F15" s="181"/>
      <c r="G15" s="181"/>
      <c r="H15" s="181"/>
      <c r="I15" s="181"/>
      <c r="J15" s="181"/>
    </row>
  </sheetData>
  <mergeCells count="2">
    <mergeCell ref="A2:J2"/>
    <mergeCell ref="A1:C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000"/>
  </sheetPr>
  <dimension ref="A1:E15"/>
  <sheetViews>
    <sheetView workbookViewId="0">
      <selection sqref="A1:C1"/>
    </sheetView>
  </sheetViews>
  <sheetFormatPr defaultColWidth="25.140625" defaultRowHeight="12.75" x14ac:dyDescent="0.2"/>
  <sheetData>
    <row r="1" spans="1:5" ht="45.75" thickBot="1" x14ac:dyDescent="0.25">
      <c r="A1" s="305" t="s">
        <v>4085</v>
      </c>
      <c r="B1" s="318"/>
      <c r="C1" s="318"/>
    </row>
    <row r="2" spans="1:5" ht="48" customHeight="1" thickBot="1" x14ac:dyDescent="0.3">
      <c r="A2" s="322" t="s">
        <v>4086</v>
      </c>
      <c r="B2" s="323"/>
      <c r="C2" s="323"/>
      <c r="D2" s="323"/>
      <c r="E2" s="324"/>
    </row>
    <row r="3" spans="1:5" ht="15.75" x14ac:dyDescent="0.25">
      <c r="A3" s="169" t="s">
        <v>305</v>
      </c>
      <c r="B3" s="169" t="s">
        <v>306</v>
      </c>
      <c r="C3" s="169" t="s">
        <v>4095</v>
      </c>
      <c r="D3" s="169" t="s">
        <v>4096</v>
      </c>
      <c r="E3" s="169" t="s">
        <v>4087</v>
      </c>
    </row>
    <row r="4" spans="1:5" x14ac:dyDescent="0.2">
      <c r="A4" s="155" t="s">
        <v>240</v>
      </c>
      <c r="B4" s="155" t="s">
        <v>240</v>
      </c>
      <c r="C4" s="155" t="s">
        <v>240</v>
      </c>
      <c r="D4" s="155"/>
      <c r="E4" s="155"/>
    </row>
    <row r="5" spans="1:5" x14ac:dyDescent="0.2">
      <c r="A5" s="156" t="s">
        <v>241</v>
      </c>
      <c r="B5" s="157" t="s">
        <v>240</v>
      </c>
      <c r="C5" s="157" t="s">
        <v>240</v>
      </c>
      <c r="D5" s="157"/>
      <c r="E5" s="157"/>
    </row>
    <row r="6" spans="1:5" x14ac:dyDescent="0.2">
      <c r="A6" s="154">
        <v>1.1000000000000001</v>
      </c>
      <c r="B6" s="155"/>
      <c r="C6" s="155" t="s">
        <v>563</v>
      </c>
      <c r="D6" s="155" t="s">
        <v>563</v>
      </c>
      <c r="E6" s="155">
        <v>0.5</v>
      </c>
    </row>
    <row r="7" spans="1:5" x14ac:dyDescent="0.2">
      <c r="A7" s="158" t="s">
        <v>566</v>
      </c>
      <c r="B7" s="157"/>
      <c r="C7" s="157" t="s">
        <v>563</v>
      </c>
      <c r="D7" s="157" t="s">
        <v>563</v>
      </c>
      <c r="E7" s="157">
        <v>0.5</v>
      </c>
    </row>
    <row r="8" spans="1:5" x14ac:dyDescent="0.2">
      <c r="A8" s="154" t="s">
        <v>567</v>
      </c>
      <c r="B8" s="155"/>
      <c r="C8" s="155" t="s">
        <v>563</v>
      </c>
      <c r="D8" s="155" t="s">
        <v>563</v>
      </c>
      <c r="E8" s="155">
        <v>0.5</v>
      </c>
    </row>
    <row r="9" spans="1:5" x14ac:dyDescent="0.2">
      <c r="A9" s="158">
        <v>2.1</v>
      </c>
      <c r="B9" s="157"/>
      <c r="C9" s="157" t="s">
        <v>563</v>
      </c>
      <c r="D9" s="157" t="s">
        <v>563</v>
      </c>
      <c r="E9" s="157">
        <v>0.5</v>
      </c>
    </row>
    <row r="10" spans="1:5" x14ac:dyDescent="0.2">
      <c r="A10" s="179"/>
      <c r="B10" s="179"/>
      <c r="C10" s="179"/>
      <c r="D10" s="179"/>
      <c r="E10" s="179"/>
    </row>
    <row r="11" spans="1:5" x14ac:dyDescent="0.2">
      <c r="A11" s="180"/>
      <c r="B11" s="181"/>
      <c r="C11" s="181"/>
      <c r="D11" s="181"/>
      <c r="E11" s="181"/>
    </row>
    <row r="12" spans="1:5" x14ac:dyDescent="0.2">
      <c r="A12" s="179"/>
      <c r="B12" s="179"/>
      <c r="C12" s="179"/>
      <c r="D12" s="179"/>
      <c r="E12" s="179"/>
    </row>
    <row r="13" spans="1:5" x14ac:dyDescent="0.2">
      <c r="A13" s="180"/>
      <c r="B13" s="181"/>
      <c r="C13" s="181"/>
      <c r="D13" s="181"/>
      <c r="E13" s="181"/>
    </row>
    <row r="14" spans="1:5" x14ac:dyDescent="0.2">
      <c r="A14" s="179"/>
      <c r="B14" s="179"/>
      <c r="C14" s="179"/>
      <c r="D14" s="179"/>
      <c r="E14" s="179"/>
    </row>
    <row r="15" spans="1:5" x14ac:dyDescent="0.2">
      <c r="A15" s="180"/>
      <c r="B15" s="181"/>
      <c r="C15" s="181"/>
      <c r="D15" s="181"/>
      <c r="E15" s="181"/>
    </row>
  </sheetData>
  <mergeCells count="2">
    <mergeCell ref="A2:E2"/>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4"/>
  <sheetViews>
    <sheetView workbookViewId="0">
      <selection activeCell="D34" sqref="D34"/>
    </sheetView>
  </sheetViews>
  <sheetFormatPr defaultRowHeight="12.75" x14ac:dyDescent="0.2"/>
  <cols>
    <col min="1" max="1" width="18.140625" customWidth="1"/>
    <col min="2" max="2" width="5.5703125" customWidth="1"/>
    <col min="3" max="3" width="23.7109375" customWidth="1"/>
  </cols>
  <sheetData>
    <row r="1" spans="1:3" x14ac:dyDescent="0.2">
      <c r="A1" s="15" t="s">
        <v>204</v>
      </c>
      <c r="C1" s="39">
        <v>45292</v>
      </c>
    </row>
    <row r="2" spans="1:3" x14ac:dyDescent="0.2">
      <c r="A2" t="s">
        <v>24</v>
      </c>
      <c r="C2" s="39">
        <f>EOMONTH(C1,0)+1</f>
        <v>45323</v>
      </c>
    </row>
    <row r="3" spans="1:3" x14ac:dyDescent="0.2">
      <c r="A3" t="s">
        <v>33</v>
      </c>
      <c r="C3" s="39">
        <f t="shared" ref="C3:C24" si="0">EOMONTH(C2,0)+1</f>
        <v>45352</v>
      </c>
    </row>
    <row r="4" spans="1:3" x14ac:dyDescent="0.2">
      <c r="A4" t="s">
        <v>46</v>
      </c>
      <c r="C4" s="39">
        <f t="shared" si="0"/>
        <v>45383</v>
      </c>
    </row>
    <row r="5" spans="1:3" x14ac:dyDescent="0.2">
      <c r="A5" t="s">
        <v>59</v>
      </c>
      <c r="C5" s="39">
        <f t="shared" si="0"/>
        <v>45413</v>
      </c>
    </row>
    <row r="6" spans="1:3" x14ac:dyDescent="0.2">
      <c r="C6" s="39">
        <f t="shared" si="0"/>
        <v>45444</v>
      </c>
    </row>
    <row r="7" spans="1:3" x14ac:dyDescent="0.2">
      <c r="C7" s="39">
        <f t="shared" si="0"/>
        <v>45474</v>
      </c>
    </row>
    <row r="8" spans="1:3" x14ac:dyDescent="0.2">
      <c r="C8" s="39">
        <f t="shared" si="0"/>
        <v>45505</v>
      </c>
    </row>
    <row r="9" spans="1:3" x14ac:dyDescent="0.2">
      <c r="C9" s="39">
        <f t="shared" si="0"/>
        <v>45536</v>
      </c>
    </row>
    <row r="10" spans="1:3" x14ac:dyDescent="0.2">
      <c r="C10" s="39">
        <f t="shared" si="0"/>
        <v>45566</v>
      </c>
    </row>
    <row r="11" spans="1:3" x14ac:dyDescent="0.2">
      <c r="C11" s="39">
        <f t="shared" si="0"/>
        <v>45597</v>
      </c>
    </row>
    <row r="12" spans="1:3" x14ac:dyDescent="0.2">
      <c r="C12" s="39">
        <f t="shared" si="0"/>
        <v>45627</v>
      </c>
    </row>
    <row r="13" spans="1:3" x14ac:dyDescent="0.2">
      <c r="C13" s="39">
        <f t="shared" si="0"/>
        <v>45658</v>
      </c>
    </row>
    <row r="14" spans="1:3" x14ac:dyDescent="0.2">
      <c r="C14" s="39">
        <f t="shared" si="0"/>
        <v>45689</v>
      </c>
    </row>
    <row r="15" spans="1:3" x14ac:dyDescent="0.2">
      <c r="C15" s="39">
        <f t="shared" si="0"/>
        <v>45717</v>
      </c>
    </row>
    <row r="16" spans="1:3" x14ac:dyDescent="0.2">
      <c r="C16" s="39">
        <f t="shared" si="0"/>
        <v>45748</v>
      </c>
    </row>
    <row r="17" spans="3:3" x14ac:dyDescent="0.2">
      <c r="C17" s="39">
        <f t="shared" si="0"/>
        <v>45778</v>
      </c>
    </row>
    <row r="18" spans="3:3" x14ac:dyDescent="0.2">
      <c r="C18" s="39">
        <f t="shared" si="0"/>
        <v>45809</v>
      </c>
    </row>
    <row r="19" spans="3:3" x14ac:dyDescent="0.2">
      <c r="C19" s="39">
        <f t="shared" si="0"/>
        <v>45839</v>
      </c>
    </row>
    <row r="20" spans="3:3" x14ac:dyDescent="0.2">
      <c r="C20" s="39">
        <f>EOMONTH(C19,0)+1</f>
        <v>45870</v>
      </c>
    </row>
    <row r="21" spans="3:3" x14ac:dyDescent="0.2">
      <c r="C21" s="39">
        <f t="shared" si="0"/>
        <v>45901</v>
      </c>
    </row>
    <row r="22" spans="3:3" x14ac:dyDescent="0.2">
      <c r="C22" s="39">
        <f t="shared" si="0"/>
        <v>45931</v>
      </c>
    </row>
    <row r="23" spans="3:3" x14ac:dyDescent="0.2">
      <c r="C23" s="39">
        <f>EOMONTH(C22,0)+1</f>
        <v>45962</v>
      </c>
    </row>
    <row r="24" spans="3:3" x14ac:dyDescent="0.2">
      <c r="C24" s="39">
        <f t="shared" si="0"/>
        <v>45992</v>
      </c>
    </row>
    <row r="25" spans="3:3" x14ac:dyDescent="0.2">
      <c r="C25" s="39">
        <f t="shared" ref="C25:C36" si="1">EOMONTH(C24,0)+1</f>
        <v>46023</v>
      </c>
    </row>
    <row r="26" spans="3:3" x14ac:dyDescent="0.2">
      <c r="C26" s="39">
        <f t="shared" si="1"/>
        <v>46054</v>
      </c>
    </row>
    <row r="27" spans="3:3" x14ac:dyDescent="0.2">
      <c r="C27" s="39">
        <f t="shared" si="1"/>
        <v>46082</v>
      </c>
    </row>
    <row r="28" spans="3:3" x14ac:dyDescent="0.2">
      <c r="C28" s="39">
        <f t="shared" si="1"/>
        <v>46113</v>
      </c>
    </row>
    <row r="29" spans="3:3" x14ac:dyDescent="0.2">
      <c r="C29" s="39">
        <f t="shared" si="1"/>
        <v>46143</v>
      </c>
    </row>
    <row r="30" spans="3:3" x14ac:dyDescent="0.2">
      <c r="C30" s="39">
        <f t="shared" si="1"/>
        <v>46174</v>
      </c>
    </row>
    <row r="31" spans="3:3" x14ac:dyDescent="0.2">
      <c r="C31" s="39">
        <f t="shared" si="1"/>
        <v>46204</v>
      </c>
    </row>
    <row r="32" spans="3:3" x14ac:dyDescent="0.2">
      <c r="C32" s="39">
        <f t="shared" si="1"/>
        <v>46235</v>
      </c>
    </row>
    <row r="33" spans="3:3" x14ac:dyDescent="0.2">
      <c r="C33" s="39">
        <f t="shared" si="1"/>
        <v>46266</v>
      </c>
    </row>
    <row r="34" spans="3:3" x14ac:dyDescent="0.2">
      <c r="C34" s="39">
        <f t="shared" si="1"/>
        <v>46296</v>
      </c>
    </row>
    <row r="35" spans="3:3" x14ac:dyDescent="0.2">
      <c r="C35" s="39">
        <f t="shared" si="1"/>
        <v>46327</v>
      </c>
    </row>
    <row r="36" spans="3:3" x14ac:dyDescent="0.2">
      <c r="C36" s="39">
        <f t="shared" si="1"/>
        <v>46357</v>
      </c>
    </row>
    <row r="37" spans="3:3" x14ac:dyDescent="0.2">
      <c r="C37" s="39"/>
    </row>
    <row r="38" spans="3:3" x14ac:dyDescent="0.2">
      <c r="C38" s="39"/>
    </row>
    <row r="39" spans="3:3" x14ac:dyDescent="0.2">
      <c r="C39" s="39"/>
    </row>
    <row r="40" spans="3:3" x14ac:dyDescent="0.2">
      <c r="C40" s="39"/>
    </row>
    <row r="41" spans="3:3" x14ac:dyDescent="0.2">
      <c r="C41" s="39"/>
    </row>
    <row r="42" spans="3:3" x14ac:dyDescent="0.2">
      <c r="C42" s="39"/>
    </row>
    <row r="43" spans="3:3" x14ac:dyDescent="0.2">
      <c r="C43" s="39"/>
    </row>
    <row r="44" spans="3:3" x14ac:dyDescent="0.2">
      <c r="C44" s="39"/>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C000"/>
  </sheetPr>
  <dimension ref="A1:E9"/>
  <sheetViews>
    <sheetView workbookViewId="0"/>
  </sheetViews>
  <sheetFormatPr defaultColWidth="32.7109375" defaultRowHeight="12.75" x14ac:dyDescent="0.2"/>
  <cols>
    <col min="4" max="4" width="32.7109375" style="175"/>
  </cols>
  <sheetData>
    <row r="1" spans="1:5" ht="18" x14ac:dyDescent="0.25">
      <c r="A1" s="168" t="s">
        <v>4118</v>
      </c>
      <c r="B1" s="168"/>
      <c r="C1" s="168"/>
      <c r="D1" s="171"/>
      <c r="E1" s="168"/>
    </row>
    <row r="2" spans="1:5" ht="15.75" x14ac:dyDescent="0.25">
      <c r="A2" s="111" t="s">
        <v>263</v>
      </c>
      <c r="B2" s="111" t="s">
        <v>4088</v>
      </c>
      <c r="C2" s="111" t="s">
        <v>4089</v>
      </c>
      <c r="D2" s="172" t="s">
        <v>4090</v>
      </c>
      <c r="E2" s="111" t="s">
        <v>4091</v>
      </c>
    </row>
    <row r="3" spans="1:5" x14ac:dyDescent="0.2">
      <c r="A3" s="155"/>
      <c r="B3" s="155"/>
      <c r="C3" s="155"/>
      <c r="D3" s="173"/>
      <c r="E3" s="155"/>
    </row>
    <row r="4" spans="1:5" x14ac:dyDescent="0.2">
      <c r="A4" s="156" t="s">
        <v>241</v>
      </c>
      <c r="B4" s="156"/>
      <c r="C4" s="157"/>
      <c r="D4" s="174"/>
      <c r="E4" s="157"/>
    </row>
    <row r="5" spans="1:5" x14ac:dyDescent="0.2">
      <c r="A5" s="147" t="s">
        <v>4092</v>
      </c>
      <c r="B5" s="147" t="s">
        <v>4093</v>
      </c>
      <c r="C5" s="148">
        <v>45292</v>
      </c>
      <c r="D5" s="148">
        <v>45292</v>
      </c>
      <c r="E5" s="148">
        <v>45657</v>
      </c>
    </row>
    <row r="6" spans="1:5" x14ac:dyDescent="0.2">
      <c r="A6" s="181"/>
      <c r="B6" s="181"/>
      <c r="C6" s="181"/>
      <c r="D6" s="182"/>
      <c r="E6" s="181"/>
    </row>
    <row r="7" spans="1:5" x14ac:dyDescent="0.2">
      <c r="A7" s="137"/>
      <c r="B7" s="137"/>
      <c r="C7" s="137"/>
      <c r="D7" s="183"/>
      <c r="E7" s="137"/>
    </row>
    <row r="8" spans="1:5" x14ac:dyDescent="0.2">
      <c r="A8" s="138"/>
      <c r="B8" s="138"/>
      <c r="C8" s="138"/>
      <c r="D8" s="184"/>
      <c r="E8" s="138"/>
    </row>
    <row r="9" spans="1:5" x14ac:dyDescent="0.2">
      <c r="A9" s="137"/>
      <c r="B9" s="137"/>
      <c r="C9" s="137"/>
      <c r="D9" s="183"/>
      <c r="E9" s="13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996AE"/>
  </sheetPr>
  <dimension ref="A1:J35"/>
  <sheetViews>
    <sheetView zoomScale="80" zoomScaleNormal="80" workbookViewId="0">
      <selection activeCell="D12" sqref="D12:E12"/>
    </sheetView>
  </sheetViews>
  <sheetFormatPr defaultColWidth="22" defaultRowHeight="12.75" zeroHeight="1" x14ac:dyDescent="0.2"/>
  <cols>
    <col min="1" max="1" width="22" style="19" customWidth="1"/>
    <col min="2" max="3" width="15.7109375" style="6" customWidth="1"/>
    <col min="4" max="4" width="18" style="6" customWidth="1"/>
    <col min="5" max="5" width="9.42578125" style="6" customWidth="1"/>
    <col min="6" max="6" width="15.7109375" style="6" customWidth="1"/>
    <col min="7" max="7" width="20.28515625" style="6" customWidth="1"/>
    <col min="8" max="8" width="15.7109375" style="6" customWidth="1"/>
    <col min="9" max="9" width="22" style="6" customWidth="1"/>
    <col min="10" max="10" width="29.28515625" style="6" customWidth="1"/>
    <col min="11" max="16384" width="22" style="6"/>
  </cols>
  <sheetData>
    <row r="1" spans="1:8" x14ac:dyDescent="0.2">
      <c r="A1" s="128"/>
      <c r="B1" s="129"/>
      <c r="C1" s="129"/>
      <c r="D1" s="129"/>
      <c r="E1" s="129"/>
      <c r="F1" s="129"/>
      <c r="G1" s="129"/>
      <c r="H1" s="129"/>
    </row>
    <row r="2" spans="1:8" x14ac:dyDescent="0.2">
      <c r="A2" s="128"/>
      <c r="B2" s="129"/>
      <c r="C2" s="129"/>
      <c r="D2" s="129"/>
      <c r="E2" s="129"/>
      <c r="F2" s="129"/>
      <c r="G2" s="129"/>
      <c r="H2" s="129"/>
    </row>
    <row r="3" spans="1:8" x14ac:dyDescent="0.2">
      <c r="A3" s="128"/>
      <c r="B3" s="129"/>
      <c r="C3" s="129"/>
      <c r="D3" s="129"/>
      <c r="E3" s="129"/>
      <c r="F3" s="129"/>
      <c r="G3" s="129"/>
      <c r="H3" s="129"/>
    </row>
    <row r="4" spans="1:8" x14ac:dyDescent="0.2">
      <c r="A4" s="128"/>
      <c r="B4" s="129"/>
      <c r="C4" s="129"/>
      <c r="D4" s="129"/>
      <c r="E4" s="129"/>
      <c r="F4" s="129"/>
      <c r="G4" s="129"/>
      <c r="H4" s="129"/>
    </row>
    <row r="5" spans="1:8" x14ac:dyDescent="0.2">
      <c r="A5" s="128"/>
      <c r="B5" s="129"/>
      <c r="C5" s="129"/>
      <c r="D5" s="129"/>
      <c r="E5" s="129"/>
      <c r="F5" s="129"/>
      <c r="G5" s="129"/>
      <c r="H5" s="129"/>
    </row>
    <row r="6" spans="1:8" x14ac:dyDescent="0.2">
      <c r="A6" s="128"/>
      <c r="B6" s="129"/>
      <c r="C6" s="129"/>
      <c r="D6" s="129"/>
      <c r="E6" s="129"/>
      <c r="F6" s="129"/>
      <c r="G6" s="129"/>
      <c r="H6" s="129"/>
    </row>
    <row r="7" spans="1:8" x14ac:dyDescent="0.2">
      <c r="A7" s="128"/>
      <c r="B7" s="129"/>
      <c r="C7" s="129"/>
      <c r="D7" s="129"/>
      <c r="E7" s="129"/>
      <c r="F7" s="129"/>
      <c r="G7" s="129"/>
      <c r="H7" s="129"/>
    </row>
    <row r="8" spans="1:8" x14ac:dyDescent="0.2">
      <c r="A8" s="128"/>
      <c r="B8" s="129"/>
      <c r="C8" s="129"/>
      <c r="D8" s="129"/>
      <c r="E8" s="129"/>
      <c r="F8" s="129"/>
      <c r="G8" s="129"/>
      <c r="H8" s="129"/>
    </row>
    <row r="9" spans="1:8" x14ac:dyDescent="0.2">
      <c r="A9" s="128"/>
      <c r="B9" s="129"/>
      <c r="C9" s="129"/>
      <c r="D9" s="129"/>
      <c r="E9" s="129"/>
      <c r="F9" s="129"/>
      <c r="G9" s="129"/>
      <c r="H9" s="237">
        <f>IF(type="Annual Plan",12,VALUE(LEFT(type,1)))</f>
        <v>12</v>
      </c>
    </row>
    <row r="10" spans="1:8" x14ac:dyDescent="0.2">
      <c r="A10" s="128"/>
      <c r="B10" s="129"/>
      <c r="C10" s="129"/>
      <c r="D10" s="129"/>
      <c r="E10" s="129"/>
      <c r="F10" s="129"/>
      <c r="G10" s="129"/>
      <c r="H10" s="237">
        <f>VLOOKUP(type,'Old Formulas'!AH:AJ,3,FALSE)</f>
        <v>6</v>
      </c>
    </row>
    <row r="11" spans="1:8" ht="21" thickBot="1" x14ac:dyDescent="0.35">
      <c r="A11" s="257" t="str">
        <f>IF(type="Annual Plan","What is your Plan date?","What is the Snapshot Date of your Update Plan?")</f>
        <v>What is your Plan date?</v>
      </c>
      <c r="B11" s="257"/>
      <c r="C11" s="257"/>
      <c r="D11" s="257"/>
      <c r="E11" s="257"/>
      <c r="F11" s="257"/>
      <c r="G11" s="257"/>
      <c r="H11" s="257"/>
    </row>
    <row r="12" spans="1:8" s="18" customFormat="1" ht="18.75" thickBot="1" x14ac:dyDescent="0.3">
      <c r="A12" s="131"/>
      <c r="B12" s="132"/>
      <c r="C12" s="130"/>
      <c r="D12" s="261">
        <v>46023</v>
      </c>
      <c r="E12" s="262"/>
      <c r="F12" s="130"/>
      <c r="G12" s="24" t="s">
        <v>24</v>
      </c>
      <c r="H12" s="238">
        <f>VLOOKUP(type,'Old Formulas'!AH:AJ,2,FALSE)</f>
        <v>7</v>
      </c>
    </row>
    <row r="13" spans="1:8" x14ac:dyDescent="0.2">
      <c r="A13" s="128"/>
      <c r="B13" s="129"/>
      <c r="C13" s="129"/>
      <c r="D13" s="129"/>
      <c r="E13" s="129"/>
      <c r="F13" s="129"/>
      <c r="G13" s="129"/>
      <c r="H13" s="129"/>
    </row>
    <row r="14" spans="1:8" ht="8.25" customHeight="1" x14ac:dyDescent="0.2">
      <c r="A14" s="41"/>
      <c r="B14" s="14"/>
      <c r="C14" s="14"/>
      <c r="D14" s="14"/>
      <c r="E14" s="14"/>
      <c r="F14" s="14"/>
      <c r="G14" s="14"/>
      <c r="H14" s="14"/>
    </row>
    <row r="15" spans="1:8" ht="26.25" customHeight="1" x14ac:dyDescent="0.2">
      <c r="A15" s="252" t="s">
        <v>205</v>
      </c>
      <c r="B15" s="258" t="str">
        <f>IF(type="Annual Plan","The roster should be a list of all employees active on the Plan Date:","The roster should be a list of all employees active on the Snapshot Date:")</f>
        <v>The roster should be a list of all employees active on the Plan Date:</v>
      </c>
      <c r="C15" s="258"/>
      <c r="D15" s="258"/>
      <c r="E15" s="258"/>
      <c r="F15" s="258"/>
      <c r="G15" s="258"/>
      <c r="H15" s="258"/>
    </row>
    <row r="16" spans="1:8" ht="18" x14ac:dyDescent="0.25">
      <c r="A16" s="253"/>
      <c r="B16" s="259">
        <f>D12-1</f>
        <v>46022</v>
      </c>
      <c r="C16" s="259"/>
      <c r="D16" s="259"/>
      <c r="E16" s="259"/>
      <c r="F16" s="259"/>
      <c r="G16" s="259"/>
      <c r="H16" s="260"/>
    </row>
    <row r="17" spans="1:10" ht="8.25" customHeight="1" x14ac:dyDescent="0.2">
      <c r="A17" s="41"/>
      <c r="B17" s="14"/>
      <c r="C17" s="14"/>
      <c r="D17" s="14"/>
      <c r="E17" s="14"/>
      <c r="F17" s="14"/>
      <c r="G17" s="14"/>
      <c r="H17" s="14"/>
      <c r="I17" s="14"/>
      <c r="J17" s="14"/>
    </row>
    <row r="18" spans="1:10" ht="26.25" customHeight="1" x14ac:dyDescent="0.2">
      <c r="A18" s="252" t="s">
        <v>206</v>
      </c>
      <c r="B18" s="254" t="str">
        <f>IF(type="Annual Plan","If not already on file, we will need a roster of employees active one year prior to the Plan Date:","If not already on file, we will need a roster of employees active on the previous Plan Date:")</f>
        <v>If not already on file, we will need a roster of employees active one year prior to the Plan Date:</v>
      </c>
      <c r="C18" s="255"/>
      <c r="D18" s="255"/>
      <c r="E18" s="255"/>
      <c r="F18" s="255"/>
      <c r="G18" s="255"/>
      <c r="H18" s="256"/>
      <c r="I18" s="14"/>
      <c r="J18" s="14"/>
    </row>
    <row r="19" spans="1:10" ht="21.75" customHeight="1" x14ac:dyDescent="0.25">
      <c r="A19" s="253"/>
      <c r="B19" s="259">
        <f>EOMONTH(B16,-H9)</f>
        <v>45657</v>
      </c>
      <c r="C19" s="259"/>
      <c r="D19" s="259"/>
      <c r="E19" s="259"/>
      <c r="F19" s="259"/>
      <c r="G19" s="259"/>
      <c r="H19" s="260"/>
      <c r="I19" s="14"/>
      <c r="J19" s="14"/>
    </row>
    <row r="20" spans="1:10" ht="8.25" customHeight="1" x14ac:dyDescent="0.2">
      <c r="A20" s="41"/>
      <c r="B20" s="14"/>
      <c r="C20" s="14"/>
      <c r="D20" s="14"/>
      <c r="E20" s="14"/>
      <c r="F20" s="14"/>
      <c r="G20" s="14"/>
      <c r="H20" s="14"/>
      <c r="I20" s="14"/>
      <c r="J20" s="14"/>
    </row>
    <row r="21" spans="1:10" ht="106.5" customHeight="1" x14ac:dyDescent="0.2">
      <c r="A21" s="252" t="s">
        <v>207</v>
      </c>
      <c r="B21" s="254" t="str">
        <f>VLOOKUP(type,'Old Formulas'!AH:AQ,4,FALSE)</f>
        <v>There are two options for submitting the Applicant Flow data:
1. A list of all applicants who applied during the 12-month period preceding the Plan Date
                 -or-
2. A list of all applicants to requisitions that closed during the 12-month period preceding the Plan Date</v>
      </c>
      <c r="C21" s="255"/>
      <c r="D21" s="255"/>
      <c r="E21" s="255"/>
      <c r="F21" s="255"/>
      <c r="G21" s="255"/>
      <c r="H21" s="256"/>
      <c r="I21" s="14"/>
      <c r="J21" s="14"/>
    </row>
    <row r="22" spans="1:10" ht="18" x14ac:dyDescent="0.25">
      <c r="A22" s="253"/>
      <c r="B22" s="248">
        <f>EOMONTH(F22,-H9)+1</f>
        <v>45658</v>
      </c>
      <c r="C22" s="248"/>
      <c r="D22" s="248"/>
      <c r="E22" s="29" t="s">
        <v>208</v>
      </c>
      <c r="F22" s="250">
        <f>B16</f>
        <v>46022</v>
      </c>
      <c r="G22" s="250"/>
      <c r="H22" s="251"/>
      <c r="I22" s="34"/>
      <c r="J22" s="35"/>
    </row>
    <row r="23" spans="1:10" ht="6" customHeight="1" x14ac:dyDescent="0.2">
      <c r="A23" s="41"/>
      <c r="B23" s="14"/>
      <c r="C23" s="14"/>
      <c r="D23" s="14"/>
      <c r="E23" s="14"/>
      <c r="F23" s="14"/>
      <c r="G23" s="14"/>
      <c r="H23" s="14"/>
      <c r="I23" s="14"/>
      <c r="J23" s="14"/>
    </row>
    <row r="24" spans="1:10" ht="36" customHeight="1" x14ac:dyDescent="0.2">
      <c r="A24" s="252" t="s">
        <v>209</v>
      </c>
      <c r="B24" s="254" t="str">
        <f>VLOOKUP(type,'Old Formulas'!AH:AX,11,FALSE)</f>
        <v>This should be a record of all hires that occurred during the 12-month period preceding the Plan Date:</v>
      </c>
      <c r="C24" s="255"/>
      <c r="D24" s="255"/>
      <c r="E24" s="255"/>
      <c r="F24" s="255"/>
      <c r="G24" s="255"/>
      <c r="H24" s="256"/>
      <c r="I24" s="14"/>
      <c r="J24" s="14"/>
    </row>
    <row r="25" spans="1:10" ht="18" x14ac:dyDescent="0.25">
      <c r="A25" s="253"/>
      <c r="B25" s="248">
        <f>B22</f>
        <v>45658</v>
      </c>
      <c r="C25" s="248"/>
      <c r="D25" s="248"/>
      <c r="E25" s="29" t="str">
        <f>E22</f>
        <v>-</v>
      </c>
      <c r="F25" s="250">
        <f>F22</f>
        <v>46022</v>
      </c>
      <c r="G25" s="250"/>
      <c r="H25" s="251"/>
      <c r="I25" s="14"/>
      <c r="J25" s="14"/>
    </row>
    <row r="26" spans="1:10" ht="6" customHeight="1" x14ac:dyDescent="0.2">
      <c r="A26" s="41"/>
      <c r="B26" s="14"/>
      <c r="C26" s="14"/>
      <c r="D26" s="14"/>
      <c r="E26" s="14"/>
      <c r="F26" s="14"/>
      <c r="G26" s="14"/>
      <c r="H26" s="14"/>
      <c r="I26" s="14"/>
      <c r="J26" s="14"/>
    </row>
    <row r="27" spans="1:10" ht="39.75" customHeight="1" x14ac:dyDescent="0.2">
      <c r="A27" s="252" t="s">
        <v>210</v>
      </c>
      <c r="B27" s="254" t="str">
        <f>VLOOKUP(type,'Old Formulas'!AH:BE,18,FALSE)</f>
        <v>This should be a record of all promotions that occurred during the 12-month period preceding the Plan Date:</v>
      </c>
      <c r="C27" s="255"/>
      <c r="D27" s="255"/>
      <c r="E27" s="255"/>
      <c r="F27" s="255"/>
      <c r="G27" s="255"/>
      <c r="H27" s="256"/>
      <c r="I27" s="14"/>
      <c r="J27" s="14"/>
    </row>
    <row r="28" spans="1:10" ht="18" x14ac:dyDescent="0.25">
      <c r="A28" s="253"/>
      <c r="B28" s="248">
        <f>B22</f>
        <v>45658</v>
      </c>
      <c r="C28" s="249"/>
      <c r="D28" s="249"/>
      <c r="E28" s="29" t="str">
        <f>E22</f>
        <v>-</v>
      </c>
      <c r="F28" s="250">
        <f>F22</f>
        <v>46022</v>
      </c>
      <c r="G28" s="250"/>
      <c r="H28" s="251"/>
      <c r="I28" s="14"/>
      <c r="J28" s="14"/>
    </row>
    <row r="29" spans="1:10" ht="6" customHeight="1" x14ac:dyDescent="0.2">
      <c r="A29" s="41"/>
      <c r="B29" s="14"/>
      <c r="C29" s="14"/>
      <c r="D29" s="14"/>
      <c r="E29" s="14"/>
      <c r="F29" s="14"/>
      <c r="G29" s="14"/>
      <c r="H29" s="14"/>
      <c r="I29" s="14"/>
      <c r="J29" s="14"/>
    </row>
    <row r="30" spans="1:10" ht="39.75" customHeight="1" x14ac:dyDescent="0.2">
      <c r="A30" s="252" t="s">
        <v>211</v>
      </c>
      <c r="B30" s="254" t="s">
        <v>4107</v>
      </c>
      <c r="C30" s="255"/>
      <c r="D30" s="255"/>
      <c r="E30" s="255"/>
      <c r="F30" s="255"/>
      <c r="G30" s="255"/>
      <c r="H30" s="256"/>
      <c r="I30" s="14"/>
      <c r="J30" s="14"/>
    </row>
    <row r="31" spans="1:10" ht="18" x14ac:dyDescent="0.25">
      <c r="A31" s="253"/>
      <c r="B31" s="248">
        <f>B25</f>
        <v>45658</v>
      </c>
      <c r="C31" s="249"/>
      <c r="D31" s="249"/>
      <c r="E31" s="29" t="str">
        <f>E25</f>
        <v>-</v>
      </c>
      <c r="F31" s="250">
        <f>F25</f>
        <v>46022</v>
      </c>
      <c r="G31" s="250"/>
      <c r="H31" s="251"/>
      <c r="I31" s="14"/>
      <c r="J31" s="14"/>
    </row>
    <row r="32" spans="1:10" ht="8.25" customHeight="1" x14ac:dyDescent="0.2">
      <c r="A32" s="41"/>
      <c r="B32" s="14"/>
      <c r="C32" s="14"/>
      <c r="D32" s="14"/>
      <c r="E32" s="14"/>
      <c r="F32" s="14"/>
      <c r="G32" s="14"/>
      <c r="H32" s="14"/>
      <c r="I32" s="14"/>
      <c r="J32" s="14"/>
    </row>
    <row r="33" spans="1:8" ht="35.25" customHeight="1" x14ac:dyDescent="0.2">
      <c r="A33" s="252" t="s">
        <v>212</v>
      </c>
      <c r="B33" s="254" t="str">
        <f>VLOOKUP(type,'Old Formulas'!AH:BL,25,FALSE)</f>
        <v>This should be a record of all employees who terminated during the 12-month period preceding the Plan Date:</v>
      </c>
      <c r="C33" s="255"/>
      <c r="D33" s="255"/>
      <c r="E33" s="255"/>
      <c r="F33" s="255"/>
      <c r="G33" s="255"/>
      <c r="H33" s="256"/>
    </row>
    <row r="34" spans="1:8" ht="18" x14ac:dyDescent="0.25">
      <c r="A34" s="253"/>
      <c r="B34" s="248">
        <f>B22</f>
        <v>45658</v>
      </c>
      <c r="C34" s="248"/>
      <c r="D34" s="248"/>
      <c r="E34" s="29" t="str">
        <f>E22</f>
        <v>-</v>
      </c>
      <c r="F34" s="250">
        <f>F22</f>
        <v>46022</v>
      </c>
      <c r="G34" s="250"/>
      <c r="H34" s="251"/>
    </row>
    <row r="35" spans="1:8" ht="12" customHeight="1" x14ac:dyDescent="0.2">
      <c r="A35" s="41"/>
      <c r="B35" s="14"/>
      <c r="C35" s="14"/>
      <c r="D35" s="14"/>
      <c r="E35" s="14"/>
      <c r="F35" s="14"/>
      <c r="G35" s="14"/>
      <c r="H35" s="14"/>
    </row>
  </sheetData>
  <sheetProtection algorithmName="SHA-512" hashValue="b1KAoCmHvwy5czbbgNBufASZT5/jxmDYqSa3XUL48zo+H7w+1mayOgkVGaxIzd1w4Sglm77iJIqV/TITXYWFIw==" saltValue="1rUOdzDH6983LjQurmRbDQ==" spinCount="100000" sheet="1" objects="1" scenarios="1" selectLockedCells="1"/>
  <mergeCells count="28">
    <mergeCell ref="A33:A34"/>
    <mergeCell ref="B33:H33"/>
    <mergeCell ref="B18:H18"/>
    <mergeCell ref="B19:H19"/>
    <mergeCell ref="A21:A22"/>
    <mergeCell ref="B21:H21"/>
    <mergeCell ref="A24:A25"/>
    <mergeCell ref="B24:H24"/>
    <mergeCell ref="F34:H34"/>
    <mergeCell ref="A27:A28"/>
    <mergeCell ref="B34:D34"/>
    <mergeCell ref="B22:D22"/>
    <mergeCell ref="F22:H22"/>
    <mergeCell ref="F25:H25"/>
    <mergeCell ref="F28:H28"/>
    <mergeCell ref="B25:D25"/>
    <mergeCell ref="B27:H27"/>
    <mergeCell ref="A11:H11"/>
    <mergeCell ref="A15:A16"/>
    <mergeCell ref="B15:H15"/>
    <mergeCell ref="B16:H16"/>
    <mergeCell ref="A18:A19"/>
    <mergeCell ref="D12:E12"/>
    <mergeCell ref="B31:D31"/>
    <mergeCell ref="F31:H31"/>
    <mergeCell ref="A30:A31"/>
    <mergeCell ref="B30:H30"/>
    <mergeCell ref="B28:D28"/>
  </mergeCells>
  <pageMargins left="0.75" right="0.75" top="1" bottom="1" header="0.3" footer="0.3"/>
  <pageSetup orientation="portrait" horizontalDpi="4294967292" verticalDpi="4294967292"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Timeline!$A$2:$A$5</xm:f>
          </x14:formula1>
          <xm:sqref>G12</xm:sqref>
        </x14:dataValidation>
        <x14:dataValidation type="list" allowBlank="1" showInputMessage="1" showErrorMessage="1" xr:uid="{00000000-0002-0000-0300-000001000000}">
          <x14:formula1>
            <xm:f>Timeline!$C:$C</xm:f>
          </x14:formula1>
          <xm:sqref>D12:E12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996AE"/>
  </sheetPr>
  <dimension ref="A1:G36"/>
  <sheetViews>
    <sheetView zoomScale="80" zoomScaleNormal="80" workbookViewId="0"/>
  </sheetViews>
  <sheetFormatPr defaultColWidth="11.42578125" defaultRowHeight="15" x14ac:dyDescent="0.2"/>
  <cols>
    <col min="1" max="5" width="20.28515625" style="85" customWidth="1"/>
    <col min="6" max="6" width="2.85546875" style="85" customWidth="1"/>
    <col min="7" max="7" width="37.85546875" style="85" customWidth="1"/>
    <col min="8" max="16384" width="11.42578125" style="85"/>
  </cols>
  <sheetData>
    <row r="1" spans="1:7" x14ac:dyDescent="0.2">
      <c r="A1" s="120"/>
      <c r="B1" s="120"/>
      <c r="C1" s="120"/>
      <c r="D1" s="120"/>
      <c r="E1" s="120"/>
      <c r="F1" s="120"/>
      <c r="G1" s="120"/>
    </row>
    <row r="2" spans="1:7" x14ac:dyDescent="0.2">
      <c r="A2" s="120"/>
      <c r="B2" s="120"/>
      <c r="C2" s="120"/>
      <c r="D2" s="120"/>
      <c r="E2" s="120"/>
      <c r="F2" s="120"/>
      <c r="G2" s="120"/>
    </row>
    <row r="3" spans="1:7" x14ac:dyDescent="0.2">
      <c r="A3" s="120"/>
      <c r="B3" s="120"/>
      <c r="C3" s="120"/>
      <c r="D3" s="120"/>
      <c r="E3" s="120"/>
      <c r="F3" s="120"/>
      <c r="G3" s="120"/>
    </row>
    <row r="4" spans="1:7" x14ac:dyDescent="0.2">
      <c r="A4" s="120"/>
      <c r="B4" s="120"/>
      <c r="C4" s="120"/>
      <c r="D4" s="120"/>
      <c r="E4" s="120"/>
      <c r="F4" s="120"/>
      <c r="G4" s="120"/>
    </row>
    <row r="5" spans="1:7" x14ac:dyDescent="0.2">
      <c r="A5" s="120"/>
      <c r="B5" s="120"/>
      <c r="C5" s="120"/>
      <c r="D5" s="120"/>
      <c r="E5" s="120"/>
      <c r="F5" s="120"/>
      <c r="G5" s="120"/>
    </row>
    <row r="6" spans="1:7" x14ac:dyDescent="0.2">
      <c r="A6" s="120"/>
      <c r="B6" s="120"/>
      <c r="C6" s="120"/>
      <c r="D6" s="120"/>
      <c r="E6" s="120"/>
      <c r="F6" s="120"/>
      <c r="G6" s="120"/>
    </row>
    <row r="7" spans="1:7" x14ac:dyDescent="0.2">
      <c r="A7" s="120"/>
      <c r="B7" s="120"/>
      <c r="C7" s="120"/>
      <c r="D7" s="120"/>
      <c r="E7" s="120"/>
      <c r="F7" s="120"/>
      <c r="G7" s="120"/>
    </row>
    <row r="8" spans="1:7" x14ac:dyDescent="0.2">
      <c r="A8" s="120"/>
      <c r="B8" s="120"/>
      <c r="C8" s="120"/>
      <c r="D8" s="120"/>
      <c r="E8" s="120"/>
      <c r="F8" s="120"/>
      <c r="G8" s="120"/>
    </row>
    <row r="9" spans="1:7" x14ac:dyDescent="0.2">
      <c r="A9" s="120"/>
      <c r="B9" s="120"/>
      <c r="C9" s="120"/>
      <c r="D9" s="120"/>
      <c r="E9" s="120"/>
      <c r="F9" s="120"/>
      <c r="G9" s="120"/>
    </row>
    <row r="10" spans="1:7" ht="21.75" customHeight="1" thickBot="1" x14ac:dyDescent="0.35">
      <c r="A10" s="287" t="s">
        <v>213</v>
      </c>
      <c r="B10" s="287"/>
      <c r="C10" s="287"/>
      <c r="D10" s="287"/>
      <c r="E10" s="287"/>
      <c r="F10" s="287"/>
      <c r="G10" s="287"/>
    </row>
    <row r="11" spans="1:7" ht="18.75" thickBot="1" x14ac:dyDescent="0.3">
      <c r="A11" s="120"/>
      <c r="B11" s="120"/>
      <c r="C11" s="339">
        <v>46023</v>
      </c>
      <c r="D11" s="340"/>
      <c r="E11" s="341"/>
      <c r="F11" s="121" t="s">
        <v>214</v>
      </c>
      <c r="G11" s="120"/>
    </row>
    <row r="12" spans="1:7" x14ac:dyDescent="0.2">
      <c r="A12" s="120"/>
      <c r="B12" s="120"/>
      <c r="C12" s="120"/>
      <c r="D12" s="120"/>
      <c r="E12" s="120"/>
      <c r="F12" s="120"/>
      <c r="G12" s="120"/>
    </row>
    <row r="13" spans="1:7" x14ac:dyDescent="0.2">
      <c r="A13" s="120"/>
      <c r="B13" s="120"/>
      <c r="C13" s="120"/>
      <c r="D13" s="120"/>
      <c r="E13" s="120"/>
      <c r="F13" s="120"/>
      <c r="G13" s="120"/>
    </row>
    <row r="14" spans="1:7" ht="9.9499999999999993" customHeight="1" x14ac:dyDescent="0.2"/>
    <row r="15" spans="1:7" ht="35.25" customHeight="1" x14ac:dyDescent="0.2">
      <c r="A15" s="288" t="s">
        <v>215</v>
      </c>
      <c r="B15" s="265" t="s">
        <v>216</v>
      </c>
      <c r="C15" s="279"/>
      <c r="D15" s="279"/>
      <c r="E15" s="279"/>
      <c r="F15" s="279"/>
      <c r="G15" s="280"/>
    </row>
    <row r="16" spans="1:7" ht="35.25" customHeight="1" x14ac:dyDescent="0.2">
      <c r="A16" s="264"/>
      <c r="B16" s="268">
        <f>C11</f>
        <v>46023</v>
      </c>
      <c r="C16" s="269"/>
      <c r="D16" s="269"/>
      <c r="E16" s="269"/>
      <c r="F16" s="269"/>
      <c r="G16" s="270"/>
    </row>
    <row r="17" spans="1:7" ht="9.9499999999999993" customHeight="1" x14ac:dyDescent="0.2"/>
    <row r="18" spans="1:7" ht="35.25" customHeight="1" x14ac:dyDescent="0.2">
      <c r="A18" s="263" t="s">
        <v>217</v>
      </c>
      <c r="B18" s="265" t="s">
        <v>218</v>
      </c>
      <c r="C18" s="279"/>
      <c r="D18" s="279"/>
      <c r="E18" s="279"/>
      <c r="F18" s="279"/>
      <c r="G18" s="280"/>
    </row>
    <row r="19" spans="1:7" ht="35.25" customHeight="1" x14ac:dyDescent="0.2">
      <c r="A19" s="264"/>
      <c r="B19" s="284">
        <f>B16+14</f>
        <v>46037</v>
      </c>
      <c r="C19" s="285"/>
      <c r="D19" s="285"/>
      <c r="E19" s="285"/>
      <c r="F19" s="285"/>
      <c r="G19" s="286"/>
    </row>
    <row r="20" spans="1:7" ht="9.9499999999999993" customHeight="1" x14ac:dyDescent="0.2"/>
    <row r="21" spans="1:7" ht="35.25" customHeight="1" x14ac:dyDescent="0.2">
      <c r="A21" s="263" t="s">
        <v>219</v>
      </c>
      <c r="B21" s="265" t="s">
        <v>220</v>
      </c>
      <c r="C21" s="266"/>
      <c r="D21" s="266"/>
      <c r="E21" s="266"/>
      <c r="F21" s="266"/>
      <c r="G21" s="267"/>
    </row>
    <row r="22" spans="1:7" ht="35.25" customHeight="1" x14ac:dyDescent="0.2">
      <c r="A22" s="264"/>
      <c r="B22" s="268">
        <f>B19+14</f>
        <v>46051</v>
      </c>
      <c r="C22" s="269"/>
      <c r="D22" s="269"/>
      <c r="E22" s="269"/>
      <c r="F22" s="269"/>
      <c r="G22" s="270"/>
    </row>
    <row r="23" spans="1:7" ht="9.9499999999999993" customHeight="1" x14ac:dyDescent="0.2"/>
    <row r="24" spans="1:7" ht="35.25" customHeight="1" x14ac:dyDescent="0.2">
      <c r="A24" s="263" t="s">
        <v>221</v>
      </c>
      <c r="B24" s="265" t="s">
        <v>222</v>
      </c>
      <c r="C24" s="279"/>
      <c r="D24" s="279"/>
      <c r="E24" s="279"/>
      <c r="F24" s="279"/>
      <c r="G24" s="280"/>
    </row>
    <row r="25" spans="1:7" ht="35.25" customHeight="1" x14ac:dyDescent="0.2">
      <c r="A25" s="264"/>
      <c r="B25" s="268">
        <f>B22+14</f>
        <v>46065</v>
      </c>
      <c r="C25" s="269"/>
      <c r="D25" s="269"/>
      <c r="E25" s="269"/>
      <c r="F25" s="269"/>
      <c r="G25" s="270"/>
    </row>
    <row r="26" spans="1:7" ht="9.9499999999999993" customHeight="1" x14ac:dyDescent="0.2"/>
    <row r="27" spans="1:7" ht="35.25" customHeight="1" x14ac:dyDescent="0.2">
      <c r="A27" s="263" t="s">
        <v>223</v>
      </c>
      <c r="B27" s="265" t="s">
        <v>4108</v>
      </c>
      <c r="C27" s="279"/>
      <c r="D27" s="279"/>
      <c r="E27" s="279"/>
      <c r="F27" s="279"/>
      <c r="G27" s="280"/>
    </row>
    <row r="28" spans="1:7" ht="35.25" customHeight="1" x14ac:dyDescent="0.2">
      <c r="A28" s="264"/>
      <c r="B28" s="281">
        <f>B25+14</f>
        <v>46079</v>
      </c>
      <c r="C28" s="282"/>
      <c r="D28" s="282"/>
      <c r="E28" s="282"/>
      <c r="F28" s="282"/>
      <c r="G28" s="283"/>
    </row>
    <row r="29" spans="1:7" ht="9.9499999999999993" customHeight="1" x14ac:dyDescent="0.2"/>
    <row r="30" spans="1:7" ht="35.25" customHeight="1" x14ac:dyDescent="0.2">
      <c r="A30" s="263" t="s">
        <v>224</v>
      </c>
      <c r="B30" s="265" t="s">
        <v>4109</v>
      </c>
      <c r="C30" s="266"/>
      <c r="D30" s="266"/>
      <c r="E30" s="266"/>
      <c r="F30" s="266"/>
      <c r="G30" s="267"/>
    </row>
    <row r="31" spans="1:7" ht="35.25" customHeight="1" x14ac:dyDescent="0.2">
      <c r="A31" s="264"/>
      <c r="B31" s="268">
        <f>B28+14</f>
        <v>46093</v>
      </c>
      <c r="C31" s="269"/>
      <c r="D31" s="269"/>
      <c r="E31" s="269"/>
      <c r="F31" s="269"/>
      <c r="G31" s="270"/>
    </row>
    <row r="32" spans="1:7" ht="9.9499999999999993" hidden="1" customHeight="1" x14ac:dyDescent="0.2"/>
    <row r="33" spans="1:7" ht="35.25" hidden="1" customHeight="1" x14ac:dyDescent="0.2">
      <c r="A33" s="271" t="s">
        <v>225</v>
      </c>
      <c r="B33" s="273" t="s">
        <v>4110</v>
      </c>
      <c r="C33" s="274"/>
      <c r="D33" s="274"/>
      <c r="E33" s="274"/>
      <c r="F33" s="274"/>
      <c r="G33" s="275"/>
    </row>
    <row r="34" spans="1:7" ht="35.25" hidden="1" customHeight="1" x14ac:dyDescent="0.2">
      <c r="A34" s="272"/>
      <c r="B34" s="276">
        <f>B31+7</f>
        <v>46100</v>
      </c>
      <c r="C34" s="277"/>
      <c r="D34" s="277"/>
      <c r="E34" s="277"/>
      <c r="F34" s="277"/>
      <c r="G34" s="278"/>
    </row>
    <row r="35" spans="1:7" x14ac:dyDescent="0.2">
      <c r="A35" s="86" t="s">
        <v>226</v>
      </c>
      <c r="B35" s="86"/>
      <c r="C35" s="86"/>
      <c r="D35" s="86"/>
      <c r="E35" s="86"/>
    </row>
    <row r="36" spans="1:7" x14ac:dyDescent="0.2">
      <c r="A36" s="86" t="s">
        <v>227</v>
      </c>
      <c r="B36" s="86"/>
      <c r="C36" s="86"/>
      <c r="D36" s="86"/>
      <c r="E36" s="86"/>
    </row>
  </sheetData>
  <sheetProtection algorithmName="SHA-512" hashValue="csYdUE1igS3gaYveIor14jupX/VyR/LySWXEvF2xo6+Nrx6D2NlT4b2JyXTPnTj1Jwl8tl7tZwJRZ3GDOqO0bA==" saltValue="9XFuCNmxwoBJWZG0yCMwXw==" spinCount="100000" sheet="1" objects="1" scenarios="1"/>
  <mergeCells count="23">
    <mergeCell ref="A10:G10"/>
    <mergeCell ref="C11:E11"/>
    <mergeCell ref="A15:A16"/>
    <mergeCell ref="B15:G15"/>
    <mergeCell ref="B16:G16"/>
    <mergeCell ref="A18:A19"/>
    <mergeCell ref="B18:G18"/>
    <mergeCell ref="B19:G19"/>
    <mergeCell ref="A21:A22"/>
    <mergeCell ref="B21:G21"/>
    <mergeCell ref="B22:G22"/>
    <mergeCell ref="A24:A25"/>
    <mergeCell ref="B24:G24"/>
    <mergeCell ref="B25:G25"/>
    <mergeCell ref="A27:A28"/>
    <mergeCell ref="B27:G27"/>
    <mergeCell ref="B28:G28"/>
    <mergeCell ref="A30:A31"/>
    <mergeCell ref="B30:G30"/>
    <mergeCell ref="B31:G31"/>
    <mergeCell ref="A33:A34"/>
    <mergeCell ref="B33:G33"/>
    <mergeCell ref="B34:G34"/>
  </mergeCells>
  <hyperlinks>
    <hyperlink ref="F11" location="'AAP Working Timeline'!C12" display="q" xr:uid="{00000000-0004-0000-0400-000000000000}"/>
  </hyperlinks>
  <pageMargins left="0.7" right="0.7" top="0.75" bottom="0.75" header="0.3" footer="0.3"/>
  <pageSetup orientation="portrait" horizont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Timeline!$C$1:$C$44</xm:f>
          </x14:formula1>
          <xm:sqref>C11:E11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G13"/>
  <sheetViews>
    <sheetView showGridLines="0" zoomScaleNormal="100" workbookViewId="0">
      <selection sqref="A1:G1"/>
    </sheetView>
  </sheetViews>
  <sheetFormatPr defaultColWidth="11.42578125" defaultRowHeight="12.75" x14ac:dyDescent="0.2"/>
  <cols>
    <col min="1" max="1" width="45.7109375" style="3" bestFit="1" customWidth="1"/>
    <col min="2" max="2" width="46.42578125" style="3" bestFit="1" customWidth="1"/>
    <col min="3" max="4" width="20.42578125" style="28" customWidth="1"/>
    <col min="5" max="6" width="12.85546875" style="28" customWidth="1"/>
    <col min="7" max="7" width="15" style="28" bestFit="1" customWidth="1"/>
    <col min="8" max="16384" width="11.42578125" style="3"/>
  </cols>
  <sheetData>
    <row r="1" spans="1:7" ht="45" x14ac:dyDescent="0.6">
      <c r="A1" s="289" t="s">
        <v>228</v>
      </c>
      <c r="B1" s="289"/>
      <c r="C1" s="289"/>
      <c r="D1" s="289"/>
      <c r="E1" s="289"/>
      <c r="F1" s="289"/>
      <c r="G1" s="289"/>
    </row>
    <row r="2" spans="1:7" ht="18.75" customHeight="1" x14ac:dyDescent="0.6">
      <c r="A2" s="78"/>
      <c r="B2" s="78"/>
      <c r="C2" s="78"/>
      <c r="D2" s="78"/>
      <c r="E2" s="78"/>
      <c r="F2" s="78"/>
      <c r="G2" s="78"/>
    </row>
    <row r="3" spans="1:7" s="26" customFormat="1" ht="80.25" customHeight="1" x14ac:dyDescent="0.2">
      <c r="A3" s="290" t="s">
        <v>229</v>
      </c>
      <c r="B3" s="290"/>
      <c r="C3" s="290" t="s">
        <v>230</v>
      </c>
      <c r="D3" s="290"/>
      <c r="E3" s="290" t="s">
        <v>231</v>
      </c>
      <c r="F3" s="290"/>
      <c r="G3" s="44" t="s">
        <v>232</v>
      </c>
    </row>
    <row r="4" spans="1:7" s="28" customFormat="1" ht="15.75" x14ac:dyDescent="0.25">
      <c r="A4" s="90" t="s">
        <v>233</v>
      </c>
      <c r="B4" s="90" t="s">
        <v>234</v>
      </c>
      <c r="C4" s="90" t="s">
        <v>235</v>
      </c>
      <c r="D4" s="90" t="s">
        <v>236</v>
      </c>
      <c r="E4" s="90" t="s">
        <v>237</v>
      </c>
      <c r="F4" s="90" t="s">
        <v>238</v>
      </c>
      <c r="G4" s="90" t="s">
        <v>239</v>
      </c>
    </row>
    <row r="5" spans="1:7" x14ac:dyDescent="0.2">
      <c r="A5" s="155" t="s">
        <v>240</v>
      </c>
      <c r="B5" s="155" t="s">
        <v>240</v>
      </c>
      <c r="C5" s="155" t="s">
        <v>240</v>
      </c>
      <c r="D5" s="155" t="s">
        <v>240</v>
      </c>
      <c r="E5" s="155" t="s">
        <v>240</v>
      </c>
      <c r="F5" s="155" t="s">
        <v>240</v>
      </c>
      <c r="G5" s="155" t="s">
        <v>240</v>
      </c>
    </row>
    <row r="6" spans="1:7" x14ac:dyDescent="0.2">
      <c r="A6" s="180" t="s">
        <v>241</v>
      </c>
      <c r="B6" s="216"/>
      <c r="C6" s="151" t="s">
        <v>240</v>
      </c>
      <c r="D6" s="151" t="s">
        <v>240</v>
      </c>
      <c r="E6" s="151" t="s">
        <v>240</v>
      </c>
      <c r="F6" s="151" t="s">
        <v>240</v>
      </c>
      <c r="G6" s="151" t="s">
        <v>240</v>
      </c>
    </row>
    <row r="7" spans="1:7" x14ac:dyDescent="0.2">
      <c r="A7" s="147" t="s">
        <v>242</v>
      </c>
      <c r="B7" s="147" t="s">
        <v>243</v>
      </c>
      <c r="C7" s="147" t="s">
        <v>244</v>
      </c>
      <c r="D7" s="147" t="s">
        <v>240</v>
      </c>
      <c r="E7" s="147" t="s">
        <v>245</v>
      </c>
      <c r="F7" s="147" t="s">
        <v>246</v>
      </c>
      <c r="G7" s="147">
        <v>20006</v>
      </c>
    </row>
    <row r="8" spans="1:7" x14ac:dyDescent="0.2">
      <c r="A8" s="151" t="s">
        <v>247</v>
      </c>
      <c r="B8" s="151" t="s">
        <v>248</v>
      </c>
      <c r="C8" s="151" t="s">
        <v>249</v>
      </c>
      <c r="D8" s="151" t="s">
        <v>250</v>
      </c>
      <c r="E8" s="151" t="s">
        <v>248</v>
      </c>
      <c r="F8" s="151" t="s">
        <v>251</v>
      </c>
      <c r="G8" s="151">
        <v>32789</v>
      </c>
    </row>
    <row r="9" spans="1:7" x14ac:dyDescent="0.2">
      <c r="A9" s="154" t="s">
        <v>253</v>
      </c>
      <c r="B9" s="147" t="s">
        <v>254</v>
      </c>
      <c r="C9" s="147" t="s">
        <v>255</v>
      </c>
      <c r="D9" s="147" t="s">
        <v>240</v>
      </c>
      <c r="E9" s="147" t="s">
        <v>254</v>
      </c>
      <c r="F9" s="147" t="s">
        <v>256</v>
      </c>
      <c r="G9" s="147">
        <v>78006</v>
      </c>
    </row>
    <row r="10" spans="1:7" x14ac:dyDescent="0.2">
      <c r="A10" s="180"/>
      <c r="B10" s="180"/>
      <c r="C10" s="181"/>
      <c r="D10" s="181"/>
      <c r="E10" s="181"/>
      <c r="F10" s="181"/>
      <c r="G10" s="181"/>
    </row>
    <row r="11" spans="1:7" x14ac:dyDescent="0.2">
      <c r="A11" s="179"/>
      <c r="B11" s="179"/>
      <c r="C11" s="179"/>
      <c r="D11" s="179"/>
      <c r="E11" s="179"/>
      <c r="F11" s="179"/>
      <c r="G11" s="179"/>
    </row>
    <row r="12" spans="1:7" x14ac:dyDescent="0.2">
      <c r="A12" s="181"/>
      <c r="B12" s="181"/>
      <c r="C12" s="181"/>
      <c r="D12" s="181"/>
      <c r="E12" s="181"/>
      <c r="F12" s="181"/>
      <c r="G12" s="181"/>
    </row>
    <row r="13" spans="1:7" x14ac:dyDescent="0.2">
      <c r="A13" s="137"/>
      <c r="B13" s="179"/>
      <c r="C13" s="179"/>
      <c r="D13" s="179"/>
      <c r="E13" s="179"/>
      <c r="F13" s="179"/>
      <c r="G13" s="179"/>
    </row>
  </sheetData>
  <mergeCells count="4">
    <mergeCell ref="A1:G1"/>
    <mergeCell ref="A3:B3"/>
    <mergeCell ref="C3:D3"/>
    <mergeCell ref="E3:F3"/>
  </mergeCells>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B16"/>
  <sheetViews>
    <sheetView workbookViewId="0"/>
  </sheetViews>
  <sheetFormatPr defaultColWidth="17.7109375" defaultRowHeight="12.75" x14ac:dyDescent="0.2"/>
  <cols>
    <col min="1" max="1" width="37.5703125" customWidth="1"/>
    <col min="2" max="2" width="35.85546875" customWidth="1"/>
  </cols>
  <sheetData>
    <row r="1" spans="1:2" ht="15.75" x14ac:dyDescent="0.25">
      <c r="A1" s="116" t="s">
        <v>4095</v>
      </c>
      <c r="B1" s="117" t="s">
        <v>4096</v>
      </c>
    </row>
    <row r="2" spans="1:2" x14ac:dyDescent="0.2">
      <c r="A2" s="76" t="s">
        <v>240</v>
      </c>
      <c r="B2" s="77" t="s">
        <v>240</v>
      </c>
    </row>
    <row r="3" spans="1:2" x14ac:dyDescent="0.2">
      <c r="A3" s="110" t="s">
        <v>241</v>
      </c>
      <c r="B3" s="88"/>
    </row>
    <row r="4" spans="1:2" x14ac:dyDescent="0.2">
      <c r="A4" s="37" t="s">
        <v>242</v>
      </c>
      <c r="B4" s="31" t="s">
        <v>243</v>
      </c>
    </row>
    <row r="5" spans="1:2" x14ac:dyDescent="0.2">
      <c r="A5" s="109" t="s">
        <v>247</v>
      </c>
      <c r="B5" s="89" t="s">
        <v>248</v>
      </c>
    </row>
    <row r="6" spans="1:2" x14ac:dyDescent="0.2">
      <c r="A6" s="32" t="s">
        <v>253</v>
      </c>
      <c r="B6" s="31" t="s">
        <v>254</v>
      </c>
    </row>
    <row r="7" spans="1:2" x14ac:dyDescent="0.2">
      <c r="A7" s="177"/>
      <c r="B7" s="166"/>
    </row>
    <row r="8" spans="1:2" x14ac:dyDescent="0.2">
      <c r="A8" s="176"/>
      <c r="B8" s="165"/>
    </row>
    <row r="9" spans="1:2" x14ac:dyDescent="0.2">
      <c r="A9" s="177"/>
      <c r="B9" s="166"/>
    </row>
    <row r="10" spans="1:2" x14ac:dyDescent="0.2">
      <c r="A10" s="176"/>
      <c r="B10" s="165"/>
    </row>
    <row r="11" spans="1:2" x14ac:dyDescent="0.2">
      <c r="A11" s="177"/>
      <c r="B11" s="166"/>
    </row>
    <row r="12" spans="1:2" x14ac:dyDescent="0.2">
      <c r="A12" s="176"/>
      <c r="B12" s="165"/>
    </row>
    <row r="13" spans="1:2" x14ac:dyDescent="0.2">
      <c r="A13" s="177"/>
      <c r="B13" s="166"/>
    </row>
    <row r="14" spans="1:2" x14ac:dyDescent="0.2">
      <c r="A14" s="176"/>
      <c r="B14" s="165"/>
    </row>
    <row r="15" spans="1:2" x14ac:dyDescent="0.2">
      <c r="A15" s="177"/>
      <c r="B15" s="166"/>
    </row>
    <row r="16" spans="1:2" ht="13.5" thickBot="1" x14ac:dyDescent="0.25">
      <c r="A16" s="178"/>
      <c r="B16" s="3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9B573"/>
  </sheetPr>
  <dimension ref="A1:K22"/>
  <sheetViews>
    <sheetView zoomScale="98" zoomScaleNormal="98" workbookViewId="0">
      <selection sqref="A1:F1"/>
    </sheetView>
  </sheetViews>
  <sheetFormatPr defaultRowHeight="12.75" x14ac:dyDescent="0.2"/>
  <cols>
    <col min="1" max="1" width="19.42578125" bestFit="1" customWidth="1"/>
    <col min="2" max="2" width="19.85546875" bestFit="1" customWidth="1"/>
    <col min="3" max="3" width="19.85546875" customWidth="1"/>
    <col min="4" max="4" width="20.7109375" bestFit="1" customWidth="1"/>
    <col min="5" max="5" width="19" bestFit="1" customWidth="1"/>
    <col min="6" max="6" width="22.85546875" bestFit="1" customWidth="1"/>
    <col min="7" max="7" width="21" bestFit="1" customWidth="1"/>
    <col min="8" max="8" width="20.85546875" bestFit="1" customWidth="1"/>
    <col min="9" max="9" width="19.140625" bestFit="1" customWidth="1"/>
    <col min="10" max="10" width="22.140625" bestFit="1" customWidth="1"/>
    <col min="11" max="11" width="19.28515625" bestFit="1" customWidth="1"/>
  </cols>
  <sheetData>
    <row r="1" spans="1:11" ht="45" x14ac:dyDescent="0.2">
      <c r="A1" s="291" t="s">
        <v>258</v>
      </c>
      <c r="B1" s="291"/>
      <c r="C1" s="291"/>
      <c r="D1" s="291"/>
      <c r="E1" s="291"/>
      <c r="F1" s="291"/>
    </row>
    <row r="2" spans="1:11" ht="110.25" customHeight="1" x14ac:dyDescent="0.2">
      <c r="A2" s="292" t="s">
        <v>4094</v>
      </c>
      <c r="B2" s="293"/>
      <c r="C2" s="239" t="s">
        <v>4121</v>
      </c>
      <c r="D2" s="292" t="s">
        <v>259</v>
      </c>
      <c r="E2" s="293"/>
      <c r="F2" s="292" t="s">
        <v>260</v>
      </c>
      <c r="G2" s="293"/>
      <c r="H2" s="292" t="s">
        <v>261</v>
      </c>
      <c r="I2" s="293"/>
      <c r="J2" s="292" t="s">
        <v>262</v>
      </c>
      <c r="K2" s="293"/>
    </row>
    <row r="3" spans="1:11" ht="15.75" x14ac:dyDescent="0.25">
      <c r="A3" s="70" t="s">
        <v>4095</v>
      </c>
      <c r="B3" s="90" t="s">
        <v>4096</v>
      </c>
      <c r="C3" s="240" t="s">
        <v>263</v>
      </c>
      <c r="D3" s="70" t="s">
        <v>264</v>
      </c>
      <c r="E3" s="72" t="s">
        <v>265</v>
      </c>
      <c r="F3" s="70" t="s">
        <v>266</v>
      </c>
      <c r="G3" s="72" t="s">
        <v>267</v>
      </c>
      <c r="H3" s="71" t="s">
        <v>268</v>
      </c>
      <c r="I3" s="70" t="s">
        <v>269</v>
      </c>
      <c r="J3" s="70" t="s">
        <v>270</v>
      </c>
      <c r="K3" s="72" t="s">
        <v>271</v>
      </c>
    </row>
    <row r="4" spans="1:11" x14ac:dyDescent="0.2">
      <c r="A4" s="204"/>
      <c r="B4" s="205"/>
      <c r="C4" s="205"/>
      <c r="D4" s="205"/>
      <c r="E4" s="205"/>
      <c r="F4" s="205"/>
      <c r="G4" s="205"/>
      <c r="H4" s="205"/>
      <c r="I4" s="205"/>
      <c r="J4" s="205"/>
      <c r="K4" s="73"/>
    </row>
    <row r="5" spans="1:11" x14ac:dyDescent="0.2">
      <c r="A5" s="206" t="s">
        <v>241</v>
      </c>
      <c r="B5" s="207"/>
      <c r="C5" s="207"/>
      <c r="D5" s="207"/>
      <c r="E5" s="207"/>
      <c r="F5" s="207"/>
      <c r="G5" s="207"/>
      <c r="H5" s="207"/>
      <c r="I5" s="207"/>
      <c r="J5" s="207"/>
      <c r="K5" s="208"/>
    </row>
    <row r="6" spans="1:11" x14ac:dyDescent="0.2">
      <c r="A6" s="209" t="s">
        <v>246</v>
      </c>
      <c r="B6" s="147" t="s">
        <v>243</v>
      </c>
      <c r="C6" s="147" t="s">
        <v>272</v>
      </c>
      <c r="D6" s="210" t="s">
        <v>273</v>
      </c>
      <c r="E6" s="210" t="s">
        <v>274</v>
      </c>
      <c r="F6" s="210" t="s">
        <v>275</v>
      </c>
      <c r="G6" s="210" t="s">
        <v>276</v>
      </c>
      <c r="H6" s="210" t="s">
        <v>277</v>
      </c>
      <c r="I6" s="210" t="s">
        <v>278</v>
      </c>
      <c r="J6" s="210" t="s">
        <v>279</v>
      </c>
      <c r="K6" s="211" t="s">
        <v>280</v>
      </c>
    </row>
    <row r="7" spans="1:11" x14ac:dyDescent="0.2">
      <c r="A7" s="209" t="s">
        <v>252</v>
      </c>
      <c r="B7" s="147" t="s">
        <v>248</v>
      </c>
      <c r="C7" s="147" t="s">
        <v>272</v>
      </c>
      <c r="D7" s="210" t="s">
        <v>281</v>
      </c>
      <c r="E7" s="210" t="s">
        <v>282</v>
      </c>
      <c r="F7" s="210" t="s">
        <v>275</v>
      </c>
      <c r="G7" s="210" t="s">
        <v>276</v>
      </c>
      <c r="H7" s="210" t="s">
        <v>283</v>
      </c>
      <c r="I7" s="210" t="s">
        <v>284</v>
      </c>
      <c r="J7" s="210" t="s">
        <v>285</v>
      </c>
      <c r="K7" s="211" t="s">
        <v>286</v>
      </c>
    </row>
    <row r="8" spans="1:11" x14ac:dyDescent="0.2">
      <c r="A8" s="209" t="s">
        <v>257</v>
      </c>
      <c r="B8" s="147" t="s">
        <v>254</v>
      </c>
      <c r="C8" s="147" t="s">
        <v>272</v>
      </c>
      <c r="D8" s="210" t="s">
        <v>287</v>
      </c>
      <c r="E8" s="210" t="s">
        <v>288</v>
      </c>
      <c r="F8" s="210" t="s">
        <v>275</v>
      </c>
      <c r="G8" s="210" t="s">
        <v>276</v>
      </c>
      <c r="H8" s="210" t="s">
        <v>289</v>
      </c>
      <c r="I8" s="210" t="s">
        <v>290</v>
      </c>
      <c r="J8" s="210" t="s">
        <v>291</v>
      </c>
      <c r="K8" s="211" t="s">
        <v>292</v>
      </c>
    </row>
    <row r="9" spans="1:11" x14ac:dyDescent="0.2">
      <c r="A9" s="212"/>
      <c r="B9" s="207"/>
      <c r="C9" s="207"/>
      <c r="D9" s="207"/>
      <c r="E9" s="207"/>
      <c r="F9" s="207"/>
      <c r="G9" s="207"/>
      <c r="H9" s="207"/>
      <c r="I9" s="207"/>
      <c r="J9" s="207"/>
      <c r="K9" s="208"/>
    </row>
    <row r="10" spans="1:11" x14ac:dyDescent="0.2">
      <c r="A10" s="212"/>
      <c r="B10" s="207"/>
      <c r="C10" s="207"/>
      <c r="D10" s="207"/>
      <c r="E10" s="207"/>
      <c r="F10" s="207"/>
      <c r="G10" s="207"/>
      <c r="H10" s="207"/>
      <c r="I10" s="207"/>
      <c r="J10" s="207"/>
      <c r="K10" s="208"/>
    </row>
    <row r="11" spans="1:11" x14ac:dyDescent="0.2">
      <c r="A11" s="212"/>
      <c r="B11" s="207"/>
      <c r="C11" s="207"/>
      <c r="D11" s="207"/>
      <c r="E11" s="207"/>
      <c r="F11" s="207"/>
      <c r="G11" s="207"/>
      <c r="H11" s="207"/>
      <c r="I11" s="207"/>
      <c r="J11" s="207"/>
      <c r="K11" s="208"/>
    </row>
    <row r="12" spans="1:11" x14ac:dyDescent="0.2">
      <c r="A12" s="212"/>
      <c r="B12" s="207"/>
      <c r="C12" s="207"/>
      <c r="D12" s="207"/>
      <c r="E12" s="207"/>
      <c r="F12" s="207"/>
      <c r="G12" s="207"/>
      <c r="H12" s="207"/>
      <c r="I12" s="207"/>
      <c r="J12" s="207"/>
      <c r="K12" s="208"/>
    </row>
    <row r="13" spans="1:11" x14ac:dyDescent="0.2">
      <c r="A13" s="212"/>
      <c r="B13" s="207"/>
      <c r="C13" s="207"/>
      <c r="D13" s="207"/>
      <c r="E13" s="207"/>
      <c r="F13" s="207"/>
      <c r="G13" s="207"/>
      <c r="H13" s="207"/>
      <c r="I13" s="207"/>
      <c r="J13" s="207"/>
      <c r="K13" s="208"/>
    </row>
    <row r="14" spans="1:11" x14ac:dyDescent="0.2">
      <c r="A14" s="212"/>
      <c r="B14" s="207"/>
      <c r="C14" s="207"/>
      <c r="D14" s="207"/>
      <c r="E14" s="207"/>
      <c r="F14" s="207"/>
      <c r="G14" s="207"/>
      <c r="H14" s="207"/>
      <c r="I14" s="207"/>
      <c r="J14" s="207"/>
      <c r="K14" s="208"/>
    </row>
    <row r="15" spans="1:11" x14ac:dyDescent="0.2">
      <c r="A15" s="212"/>
      <c r="B15" s="207"/>
      <c r="C15" s="207"/>
      <c r="D15" s="207"/>
      <c r="E15" s="207"/>
      <c r="F15" s="207"/>
      <c r="G15" s="207"/>
      <c r="H15" s="207"/>
      <c r="I15" s="207"/>
      <c r="J15" s="207"/>
      <c r="K15" s="208"/>
    </row>
    <row r="16" spans="1:11" x14ac:dyDescent="0.2">
      <c r="A16" s="212"/>
      <c r="B16" s="207"/>
      <c r="C16" s="207"/>
      <c r="D16" s="207"/>
      <c r="E16" s="207"/>
      <c r="F16" s="207"/>
      <c r="G16" s="207"/>
      <c r="H16" s="207"/>
      <c r="I16" s="207"/>
      <c r="J16" s="207"/>
      <c r="K16" s="208"/>
    </row>
    <row r="17" spans="1:11" x14ac:dyDescent="0.2">
      <c r="A17" s="212"/>
      <c r="B17" s="207"/>
      <c r="C17" s="207"/>
      <c r="D17" s="207"/>
      <c r="E17" s="207"/>
      <c r="F17" s="207"/>
      <c r="G17" s="207"/>
      <c r="H17" s="207"/>
      <c r="I17" s="207"/>
      <c r="J17" s="207"/>
      <c r="K17" s="208"/>
    </row>
    <row r="18" spans="1:11" x14ac:dyDescent="0.2">
      <c r="A18" s="212"/>
      <c r="B18" s="207"/>
      <c r="C18" s="207"/>
      <c r="D18" s="207"/>
      <c r="E18" s="207"/>
      <c r="F18" s="207"/>
      <c r="G18" s="207"/>
      <c r="H18" s="207"/>
      <c r="I18" s="207"/>
      <c r="J18" s="207"/>
      <c r="K18" s="208"/>
    </row>
    <row r="19" spans="1:11" x14ac:dyDescent="0.2">
      <c r="A19" s="212"/>
      <c r="B19" s="207"/>
      <c r="C19" s="207"/>
      <c r="D19" s="207"/>
      <c r="E19" s="207"/>
      <c r="F19" s="207"/>
      <c r="G19" s="207"/>
      <c r="H19" s="207"/>
      <c r="I19" s="207"/>
      <c r="J19" s="207"/>
      <c r="K19" s="208"/>
    </row>
    <row r="20" spans="1:11" x14ac:dyDescent="0.2">
      <c r="A20" s="212"/>
      <c r="B20" s="207"/>
      <c r="C20" s="207"/>
      <c r="D20" s="207"/>
      <c r="E20" s="207"/>
      <c r="F20" s="207"/>
      <c r="G20" s="207"/>
      <c r="H20" s="207"/>
      <c r="I20" s="207"/>
      <c r="J20" s="207"/>
      <c r="K20" s="208"/>
    </row>
    <row r="21" spans="1:11" x14ac:dyDescent="0.2">
      <c r="A21" s="212"/>
      <c r="B21" s="207"/>
      <c r="C21" s="207"/>
      <c r="D21" s="207"/>
      <c r="E21" s="207"/>
      <c r="F21" s="207"/>
      <c r="G21" s="207"/>
      <c r="H21" s="207"/>
      <c r="I21" s="207"/>
      <c r="J21" s="207"/>
      <c r="K21" s="208"/>
    </row>
    <row r="22" spans="1:11" x14ac:dyDescent="0.2">
      <c r="A22" s="213"/>
      <c r="B22" s="214"/>
      <c r="C22" s="214"/>
      <c r="D22" s="214"/>
      <c r="E22" s="214"/>
      <c r="F22" s="214"/>
      <c r="G22" s="214"/>
      <c r="H22" s="214"/>
      <c r="I22" s="214"/>
      <c r="J22" s="214"/>
      <c r="K22" s="215"/>
    </row>
  </sheetData>
  <mergeCells count="6">
    <mergeCell ref="A1:F1"/>
    <mergeCell ref="J2:K2"/>
    <mergeCell ref="A2:B2"/>
    <mergeCell ref="D2:E2"/>
    <mergeCell ref="F2:G2"/>
    <mergeCell ref="H2:I2"/>
  </mergeCells>
  <pageMargins left="0.7" right="0.7" top="0.75" bottom="0.75" header="0.3" footer="0.3"/>
  <pageSetup orientation="portrait" horizontalDpi="1200"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A1:C32"/>
  <sheetViews>
    <sheetView showGridLines="0" zoomScaleNormal="100" workbookViewId="0">
      <selection sqref="A1:C1"/>
    </sheetView>
  </sheetViews>
  <sheetFormatPr defaultColWidth="11.42578125" defaultRowHeight="12.75" x14ac:dyDescent="0.2"/>
  <cols>
    <col min="1" max="1" width="35.42578125" style="5" bestFit="1" customWidth="1"/>
    <col min="2" max="2" width="40" style="5" bestFit="1" customWidth="1"/>
    <col min="3" max="3" width="20.42578125" style="5" bestFit="1" customWidth="1"/>
    <col min="4" max="4" width="25.5703125" style="3" bestFit="1" customWidth="1"/>
    <col min="5" max="5" width="30.42578125" style="3" bestFit="1" customWidth="1"/>
    <col min="6" max="6" width="26.28515625" style="3" bestFit="1" customWidth="1"/>
    <col min="7" max="16384" width="11.42578125" style="3"/>
  </cols>
  <sheetData>
    <row r="1" spans="1:3" ht="54.95" customHeight="1" x14ac:dyDescent="0.2">
      <c r="A1" s="305" t="s">
        <v>511</v>
      </c>
      <c r="B1" s="318"/>
      <c r="C1" s="318"/>
    </row>
    <row r="2" spans="1:3" s="20" customFormat="1" ht="102.75" customHeight="1" x14ac:dyDescent="0.25">
      <c r="A2" s="315" t="s">
        <v>512</v>
      </c>
      <c r="B2" s="316"/>
      <c r="C2" s="317"/>
    </row>
    <row r="3" spans="1:3" ht="15.75" x14ac:dyDescent="0.2">
      <c r="A3" s="163" t="s">
        <v>305</v>
      </c>
      <c r="B3" s="164" t="s">
        <v>306</v>
      </c>
      <c r="C3" s="164" t="s">
        <v>307</v>
      </c>
    </row>
    <row r="4" spans="1:3" x14ac:dyDescent="0.2">
      <c r="A4" s="234"/>
      <c r="B4" s="235"/>
      <c r="C4" s="235"/>
    </row>
    <row r="5" spans="1:3" x14ac:dyDescent="0.2">
      <c r="A5" s="224" t="s">
        <v>241</v>
      </c>
      <c r="B5" s="224"/>
      <c r="C5" s="226"/>
    </row>
    <row r="6" spans="1:3" x14ac:dyDescent="0.2">
      <c r="A6" s="154" t="s">
        <v>372</v>
      </c>
      <c r="B6" s="154" t="s">
        <v>513</v>
      </c>
      <c r="C6" s="154">
        <v>1.1000000000000001</v>
      </c>
    </row>
    <row r="7" spans="1:3" x14ac:dyDescent="0.2">
      <c r="A7" s="226" t="s">
        <v>332</v>
      </c>
      <c r="B7" s="226" t="s">
        <v>333</v>
      </c>
      <c r="C7" s="226">
        <v>1.2</v>
      </c>
    </row>
    <row r="8" spans="1:3" x14ac:dyDescent="0.2">
      <c r="A8" s="154" t="s">
        <v>514</v>
      </c>
      <c r="B8" s="154" t="s">
        <v>515</v>
      </c>
      <c r="C8" s="154">
        <v>2</v>
      </c>
    </row>
    <row r="9" spans="1:3" x14ac:dyDescent="0.2">
      <c r="A9" s="226" t="s">
        <v>516</v>
      </c>
      <c r="B9" s="226" t="s">
        <v>517</v>
      </c>
      <c r="C9" s="226">
        <v>2</v>
      </c>
    </row>
    <row r="10" spans="1:3" x14ac:dyDescent="0.2">
      <c r="A10" s="154" t="s">
        <v>518</v>
      </c>
      <c r="B10" s="154" t="s">
        <v>519</v>
      </c>
      <c r="C10" s="154">
        <v>3</v>
      </c>
    </row>
    <row r="11" spans="1:3" x14ac:dyDescent="0.2">
      <c r="A11" s="226" t="s">
        <v>520</v>
      </c>
      <c r="B11" s="226" t="s">
        <v>521</v>
      </c>
      <c r="C11" s="226">
        <v>4</v>
      </c>
    </row>
    <row r="12" spans="1:3" x14ac:dyDescent="0.2">
      <c r="A12" s="154" t="s">
        <v>522</v>
      </c>
      <c r="B12" s="154" t="s">
        <v>350</v>
      </c>
      <c r="C12" s="154">
        <v>5</v>
      </c>
    </row>
    <row r="13" spans="1:3" x14ac:dyDescent="0.2">
      <c r="A13" s="226" t="s">
        <v>523</v>
      </c>
      <c r="B13" s="226" t="s">
        <v>524</v>
      </c>
      <c r="C13" s="226">
        <v>6</v>
      </c>
    </row>
    <row r="14" spans="1:3" x14ac:dyDescent="0.2">
      <c r="A14" s="154" t="s">
        <v>525</v>
      </c>
      <c r="B14" s="154" t="s">
        <v>526</v>
      </c>
      <c r="C14" s="154">
        <v>7</v>
      </c>
    </row>
    <row r="15" spans="1:3" x14ac:dyDescent="0.2">
      <c r="A15" s="226" t="s">
        <v>527</v>
      </c>
      <c r="B15" s="226" t="s">
        <v>528</v>
      </c>
      <c r="C15" s="226">
        <v>7</v>
      </c>
    </row>
    <row r="16" spans="1:3" x14ac:dyDescent="0.2">
      <c r="A16" s="154" t="s">
        <v>529</v>
      </c>
      <c r="B16" s="154" t="s">
        <v>530</v>
      </c>
      <c r="C16" s="154">
        <v>8</v>
      </c>
    </row>
    <row r="17" spans="1:3" x14ac:dyDescent="0.2">
      <c r="A17" s="226" t="s">
        <v>531</v>
      </c>
      <c r="B17" s="226" t="s">
        <v>362</v>
      </c>
      <c r="C17" s="226">
        <v>9</v>
      </c>
    </row>
    <row r="18" spans="1:3" x14ac:dyDescent="0.2">
      <c r="A18" s="137"/>
      <c r="B18" s="137"/>
      <c r="C18" s="137"/>
    </row>
    <row r="19" spans="1:3" x14ac:dyDescent="0.2">
      <c r="A19" s="138"/>
      <c r="B19" s="138"/>
      <c r="C19" s="138"/>
    </row>
    <row r="20" spans="1:3" x14ac:dyDescent="0.2">
      <c r="A20" s="137"/>
      <c r="B20" s="137"/>
      <c r="C20" s="137"/>
    </row>
    <row r="21" spans="1:3" x14ac:dyDescent="0.2">
      <c r="A21" s="138"/>
      <c r="B21" s="138"/>
      <c r="C21" s="138"/>
    </row>
    <row r="22" spans="1:3" x14ac:dyDescent="0.2">
      <c r="A22" s="137"/>
      <c r="B22" s="137"/>
      <c r="C22" s="137"/>
    </row>
    <row r="23" spans="1:3" x14ac:dyDescent="0.2">
      <c r="A23" s="138"/>
      <c r="B23" s="138"/>
      <c r="C23" s="138"/>
    </row>
    <row r="24" spans="1:3" x14ac:dyDescent="0.2">
      <c r="A24" s="137"/>
      <c r="B24" s="137"/>
      <c r="C24" s="137"/>
    </row>
    <row r="25" spans="1:3" x14ac:dyDescent="0.2">
      <c r="A25" s="138"/>
      <c r="B25" s="138"/>
      <c r="C25" s="138"/>
    </row>
    <row r="26" spans="1:3" x14ac:dyDescent="0.2">
      <c r="A26" s="137"/>
      <c r="B26" s="137"/>
      <c r="C26" s="137"/>
    </row>
    <row r="27" spans="1:3" x14ac:dyDescent="0.2">
      <c r="A27" s="138"/>
      <c r="B27" s="138"/>
      <c r="C27" s="138"/>
    </row>
    <row r="28" spans="1:3" x14ac:dyDescent="0.2">
      <c r="A28" s="137"/>
      <c r="B28" s="137"/>
      <c r="C28" s="137"/>
    </row>
    <row r="29" spans="1:3" x14ac:dyDescent="0.2">
      <c r="A29" s="138"/>
      <c r="B29" s="138"/>
      <c r="C29" s="138"/>
    </row>
    <row r="30" spans="1:3" x14ac:dyDescent="0.2">
      <c r="A30" s="137"/>
      <c r="B30" s="137"/>
      <c r="C30" s="236"/>
    </row>
    <row r="31" spans="1:3" x14ac:dyDescent="0.2">
      <c r="A31" s="30"/>
      <c r="B31" s="30"/>
      <c r="C31" s="30"/>
    </row>
    <row r="32" spans="1:3" x14ac:dyDescent="0.2">
      <c r="A32" s="30"/>
      <c r="B32" s="30"/>
      <c r="C32" s="30"/>
    </row>
  </sheetData>
  <mergeCells count="2">
    <mergeCell ref="A2:C2"/>
    <mergeCell ref="A1:C1"/>
  </mergeCells>
  <phoneticPr fontId="0"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2.xml><?xml version="1.0" encoding="utf-8"?>
<p:properties xmlns:p="http://schemas.microsoft.com/office/2006/metadata/properties" xmlns:xsi="http://www.w3.org/2001/XMLSchema-instance" xmlns:pc="http://schemas.microsoft.com/office/infopath/2007/PartnerControls">
  <documentManagement>
    <Manager xmlns="5c0dfce8-8349-419e-97e2-4203cf94ce3d">
      <UserInfo>
        <DisplayName/>
        <AccountId xsi:nil="true"/>
        <AccountType/>
      </UserInfo>
    </Manager>
    <AAPProjectCycle xmlns="5c0dfce8-8349-419e-97e2-4203cf94ce3d" xsi:nil="true"/>
    <StatusDate xmlns="5c0dfce8-8349-419e-97e2-4203cf94ce3d" xsi:nil="true"/>
    <NextReviewDate xmlns="5c0dfce8-8349-419e-97e2-4203cf94ce3d" xsi:nil="true"/>
    <Overview xmlns="5c0dfce8-8349-419e-97e2-4203cf94ce3d" xsi:nil="true"/>
    <FilingType xmlns="5c0dfce8-8349-419e-97e2-4203cf94ce3d" xsi:nil="true"/>
    <LastReviewDate xmlns="5c0dfce8-8349-419e-97e2-4203cf94ce3d" xsi:nil="true"/>
    <Status xmlns="5c0dfce8-8349-419e-97e2-4203cf94ce3d" xsi:nil="true"/>
    <_dlc_DocIdPersistId xmlns="8add9bbf-01df-40f9-90d7-dedca0630a8c" xsi:nil="true"/>
    <MainCategory xmlns="5c0dfce8-8349-419e-97e2-4203cf94ce3d" xsi:nil="true"/>
    <Consultant xmlns="5c0dfce8-8349-419e-97e2-4203cf94ce3d">
      <UserInfo>
        <DisplayName/>
        <AccountId xsi:nil="true"/>
        <AccountType/>
      </UserInfo>
    </Consultant>
    <_dlc_DocId xmlns="8add9bbf-01df-40f9-90d7-dedca0630a8c">WECS-2030476744-2787</_dlc_DocId>
    <Assignedby xmlns="5c0dfce8-8349-419e-97e2-4203cf94ce3d">
      <UserInfo>
        <DisplayName/>
        <AccountId xsi:nil="true"/>
        <AccountType/>
      </UserInfo>
    </Assignedby>
    <ToolType xmlns="5c0dfce8-8349-419e-97e2-4203cf94ce3d" xsi:nil="true"/>
    <_dlc_DocIdUrl xmlns="8add9bbf-01df-40f9-90d7-dedca0630a8c">
      <Url>https://dciconsult2016.sharepoint.com/sites/WECS/_layouts/15/DocIdRedir.aspx?ID=WECS-2030476744-2787</Url>
      <Description>WECS-2030476744-2787</Description>
    </_dlc_DocIdUrl>
    <Approver xmlns="5c0dfce8-8349-419e-97e2-4203cf94ce3d">
      <UserInfo>
        <DisplayName/>
        <AccountId xsi:nil="true"/>
        <AccountType/>
      </UserInfo>
    </Approver>
    <HyperlinkLocations xmlns="5c0dfce8-8349-419e-97e2-4203cf94ce3d" xsi:nil="true"/>
    <_Flow_SignoffStatus xmlns="5c0dfce8-8349-419e-97e2-4203cf94ce3d" xsi:nil="true"/>
    <Director xmlns="5c0dfce8-8349-419e-97e2-4203cf94ce3d">
      <UserInfo>
        <DisplayName/>
        <AccountId xsi:nil="true"/>
        <AccountType/>
      </UserInfo>
    </Director>
    <Reviewer xmlns="5c0dfce8-8349-419e-97e2-4203cf94ce3d">
      <UserInfo>
        <DisplayName/>
        <AccountId xsi:nil="true"/>
        <AccountType/>
      </UserInfo>
    </Reviewer>
    <SharedWithUsers xmlns="8add9bbf-01df-40f9-90d7-dedca0630a8c">
      <UserInfo>
        <DisplayName>Joanna Colosimo</DisplayName>
        <AccountId>48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BEDE29838977984B94CF6101DCB9DE4C" ma:contentTypeVersion="36" ma:contentTypeDescription="Create a new document." ma:contentTypeScope="" ma:versionID="2eace0b7afba025a750c3349bf62dac1">
  <xsd:schema xmlns:xsd="http://www.w3.org/2001/XMLSchema" xmlns:xs="http://www.w3.org/2001/XMLSchema" xmlns:p="http://schemas.microsoft.com/office/2006/metadata/properties" xmlns:ns2="5c0dfce8-8349-419e-97e2-4203cf94ce3d" xmlns:ns3="8add9bbf-01df-40f9-90d7-dedca0630a8c" targetNamespace="http://schemas.microsoft.com/office/2006/metadata/properties" ma:root="true" ma:fieldsID="c5521c89298a0c72c41ea9390e9b4653" ns2:_="" ns3:_="">
    <xsd:import namespace="5c0dfce8-8349-419e-97e2-4203cf94ce3d"/>
    <xsd:import namespace="8add9bbf-01df-40f9-90d7-dedca0630a8c"/>
    <xsd:element name="properties">
      <xsd:complexType>
        <xsd:sequence>
          <xsd:element name="documentManagement">
            <xsd:complexType>
              <xsd:all>
                <xsd:element ref="ns2:Overview" minOccurs="0"/>
                <xsd:element ref="ns2:MainCategory" minOccurs="0"/>
                <xsd:element ref="ns2:FilingType" minOccurs="0"/>
                <xsd:element ref="ns2:ToolType" minOccurs="0"/>
                <xsd:element ref="ns2:AAPProjectCycle" minOccurs="0"/>
                <xsd:element ref="ns3:_dlc_DocIdUrl" minOccurs="0"/>
                <xsd:element ref="ns2:HyperlinkLocations" minOccurs="0"/>
                <xsd:element ref="ns2:MediaServiceFastMetadata" minOccurs="0"/>
                <xsd:element ref="ns2:MediaServiceAutoKeyPoints" minOccurs="0"/>
                <xsd:element ref="ns2:MediaServiceKeyPoints" minOccurs="0"/>
                <xsd:element ref="ns2:_Flow_SignoffStatus" minOccurs="0"/>
                <xsd:element ref="ns2:Approver" minOccurs="0"/>
                <xsd:element ref="ns3:SharedWithUsers" minOccurs="0"/>
                <xsd:element ref="ns3:SharedWithDetails" minOccurs="0"/>
                <xsd:element ref="ns2:MediaLengthInSeconds" minOccurs="0"/>
                <xsd:element ref="ns2:MediaServiceDateTaken" minOccurs="0"/>
                <xsd:element ref="ns2:Manager" minOccurs="0"/>
                <xsd:element ref="ns2:Consultant" minOccurs="0"/>
                <xsd:element ref="ns2:Director" minOccurs="0"/>
                <xsd:element ref="ns2:MediaServiceObjectDetectorVersions" minOccurs="0"/>
                <xsd:element ref="ns2:MediaServiceSearchProperties" minOccurs="0"/>
                <xsd:element ref="ns2:MediaServiceGenerationTime" minOccurs="0"/>
                <xsd:element ref="ns2:MediaServiceEventHashCode" minOccurs="0"/>
                <xsd:element ref="ns3:_dlc_DocId" minOccurs="0"/>
                <xsd:element ref="ns2:MediaServiceMetadata" minOccurs="0"/>
                <xsd:element ref="ns3:_dlc_DocIdPersistId" minOccurs="0"/>
                <xsd:element ref="ns2:Status" minOccurs="0"/>
                <xsd:element ref="ns2:StatusDate" minOccurs="0"/>
                <xsd:element ref="ns2:Reviewer" minOccurs="0"/>
                <xsd:element ref="ns2:NextReviewDate" minOccurs="0"/>
                <xsd:element ref="ns2:LastReviewDate" minOccurs="0"/>
                <xsd:element ref="ns2:Assigned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0dfce8-8349-419e-97e2-4203cf94ce3d" elementFormDefault="qualified">
    <xsd:import namespace="http://schemas.microsoft.com/office/2006/documentManagement/types"/>
    <xsd:import namespace="http://schemas.microsoft.com/office/infopath/2007/PartnerControls"/>
    <xsd:element name="Overview" ma:index="1" nillable="true" ma:displayName="Overview" ma:description="Quick description of document " ma:format="Dropdown" ma:internalName="Overview" ma:readOnly="false">
      <xsd:simpleType>
        <xsd:restriction base="dms:Note">
          <xsd:maxLength value="255"/>
        </xsd:restriction>
      </xsd:simpleType>
    </xsd:element>
    <xsd:element name="MainCategory" ma:index="2" nillable="true" ma:displayName="Main Category" ma:description="Main folders for CWA" ma:format="Dropdown" ma:internalName="MainCategory" ma:readOnly="false">
      <xsd:simpleType>
        <xsd:restriction base="dms:Choice">
          <xsd:enumeration value="503 &amp; VEVRAA Resources"/>
          <xsd:enumeration value="AAP Dashboard"/>
          <xsd:enumeration value="Client Life Cycle AAPs"/>
          <xsd:enumeration value="Compensation Resource"/>
          <xsd:enumeration value="CWA SOPs Guidance"/>
          <xsd:enumeration value="Federal &amp; State Filings"/>
          <xsd:enumeration value="RIF Resources"/>
        </xsd:restriction>
      </xsd:simpleType>
    </xsd:element>
    <xsd:element name="FilingType" ma:index="3" nillable="true" ma:displayName="Subject Matter" ma:description="Sub folder filing type" ma:format="Dropdown" ma:internalName="FilingType">
      <xsd:complexType>
        <xsd:complexContent>
          <xsd:extension base="dms:MultiChoiceFillIn">
            <xsd:sequence>
              <xsd:element name="Value" maxOccurs="unbounded" minOccurs="0" nillable="true">
                <xsd:simpleType>
                  <xsd:union memberTypes="dms:Text">
                    <xsd:simpleType>
                      <xsd:restriction base="dms:Choice">
                        <xsd:enumeration value="CA Pay Data Reporting"/>
                        <xsd:enumeration value="EEO-1"/>
                        <xsd:enumeration value="Construction"/>
                        <xsd:enumeration value="Census Codes"/>
                        <xsd:enumeration value="VETS-42-12"/>
                        <xsd:enumeration value="References Zip Code NAICS"/>
                        <xsd:enumeration value="State &amp; Local Laws"/>
                        <xsd:enumeration value="AAPs"/>
                        <xsd:enumeration value="EEOChecks"/>
                        <xsd:enumeration value="Supplements"/>
                        <xsd:enumeration value="Hyperlinks"/>
                        <xsd:enumeration value="Adverse Impact"/>
                        <xsd:enumeration value="EEOForce"/>
                        <xsd:enumeration value="FAAPs"/>
                        <xsd:enumeration value="Availability"/>
                      </xsd:restriction>
                    </xsd:simpleType>
                  </xsd:union>
                </xsd:simpleType>
              </xsd:element>
            </xsd:sequence>
          </xsd:extension>
        </xsd:complexContent>
      </xsd:complexType>
    </xsd:element>
    <xsd:element name="ToolType" ma:index="4" nillable="true" ma:displayName="Tool Type" ma:description="Instructions and directions" ma:format="Dropdown" ma:internalName="ToolType" ma:readOnly="false">
      <xsd:simpleType>
        <xsd:restriction base="dms:Choice">
          <xsd:enumeration value="Guides | FAQs |Check List"/>
          <xsd:enumeration value="SOPs"/>
          <xsd:enumeration value="Best Practice | Sample"/>
          <xsd:enumeration value="Requirements"/>
          <xsd:enumeration value="Template"/>
          <xsd:enumeration value="Info Presentation"/>
          <xsd:enumeration value="Forms"/>
        </xsd:restriction>
      </xsd:simpleType>
    </xsd:element>
    <xsd:element name="AAPProjectCycle" ma:index="5" nillable="true" ma:displayName="AAP Life Cycle" ma:description="Previously the AAP Client Life Cycle. Tags to  assign a document to a category/step in the AAP Life Cycle" ma:format="Dropdown" ma:internalName="AAPProjectCycle" ma:readOnly="false">
      <xsd:complexType>
        <xsd:complexContent>
          <xsd:extension base="dms:MultiChoice">
            <xsd:sequence>
              <xsd:element name="Value" maxOccurs="unbounded" minOccurs="0" nillable="true">
                <xsd:simpleType>
                  <xsd:restriction base="dms:Choice">
                    <xsd:enumeration value="Project Launch"/>
                    <xsd:enumeration value="Project Kickoff"/>
                    <xsd:enumeration value="Data Cleaning"/>
                    <xsd:enumeration value="Drafting &amp; Delivering Reports"/>
                  </xsd:restriction>
                </xsd:simpleType>
              </xsd:element>
            </xsd:sequence>
          </xsd:extension>
        </xsd:complexContent>
      </xsd:complexType>
    </xsd:element>
    <xsd:element name="HyperlinkLocations" ma:index="7" nillable="true" ma:displayName="Hyperlink Locations" ma:description="Areas in the Hub where this document is hyperlinked" ma:format="Dropdown" ma:internalName="HyperlinkLocations" ma:readOnly="false">
      <xsd:simpleType>
        <xsd:restriction base="dms:Note">
          <xsd:maxLength value="255"/>
        </xsd:restriction>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AutoKeyPoints" ma:index="9" nillable="true" ma:displayName="MediaServiceAutoKeyPoints" ma:hidden="true" ma:internalName="MediaServiceAutoKeyPoints" ma:readOnly="true">
      <xsd:simpleType>
        <xsd:restriction base="dms:Note"/>
      </xsd:simpleType>
    </xsd:element>
    <xsd:element name="MediaServiceKeyPoints" ma:index="10" nillable="true" ma:displayName="KeyPoints" ma:hidden="true" ma:internalName="MediaServiceKeyPoints" ma:readOnly="true">
      <xsd:simpleType>
        <xsd:restriction base="dms:Note"/>
      </xsd:simpleType>
    </xsd:element>
    <xsd:element name="_Flow_SignoffStatus" ma:index="11" nillable="true" ma:displayName="Sign-off status" ma:hidden="true" ma:internalName="Sign_x002d_off_x0020_status" ma:readOnly="false">
      <xsd:simpleType>
        <xsd:restriction base="dms:Text"/>
      </xsd:simpleType>
    </xsd:element>
    <xsd:element name="Approver" ma:index="12" nillable="true" ma:displayName="Approver" ma:format="Dropdown" ma:hidden="true" ma:list="UserInfo" ma:SharePointGroup="0" ma:internalName="Approv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anager" ma:index="18" nillable="true" ma:displayName="Manager" ma:format="Dropdown" ma:hidden="true" ma:list="UserInfo" ma:SharePointGroup="0" ma:internalName="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sultant" ma:index="19" nillable="true" ma:displayName="Consultant" ma:format="Dropdown" ma:hidden="true" ma:list="UserInfo" ma:SharePointGroup="0" ma:internalName="Consultant"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rector" ma:index="20" nillable="true" ma:displayName="Director" ma:format="Dropdown" ma:hidden="true" ma:list="UserInfo" ma:SharePointGroup="0" ma:internalName="Direct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Metadata" ma:index="32" nillable="true" ma:displayName="MediaServiceMetadata" ma:hidden="true" ma:internalName="MediaServiceMetadata" ma:readOnly="true">
      <xsd:simpleType>
        <xsd:restriction base="dms:Note"/>
      </xsd:simpleType>
    </xsd:element>
    <xsd:element name="Status" ma:index="34" nillable="true" ma:displayName="Status" ma:description="The state of a document" ma:format="Dropdown" ma:internalName="Status">
      <xsd:simpleType>
        <xsd:restriction base="dms:Choice">
          <xsd:enumeration value="Review"/>
          <xsd:enumeration value="Current"/>
          <xsd:enumeration value="Draft"/>
          <xsd:enumeration value="Approved"/>
          <xsd:enumeration value="Original"/>
        </xsd:restriction>
      </xsd:simpleType>
    </xsd:element>
    <xsd:element name="StatusDate" ma:index="35" nillable="true" ma:displayName="Status Date" ma:description="The date for current status" ma:format="DateOnly" ma:internalName="StatusDate">
      <xsd:simpleType>
        <xsd:restriction base="dms:DateTime"/>
      </xsd:simpleType>
    </xsd:element>
    <xsd:element name="Reviewer" ma:index="36" nillable="true" ma:displayName="Reviewer" ma:description="Responsible party for reviewing and updating this document" ma:format="Dropdown" ma:list="UserInfo" ma:SharePointGroup="0" ma:internalName="Review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extReviewDate" ma:index="37" nillable="true" ma:displayName="Next Review Date" ma:description="Future review date after last approved and current status" ma:format="DateOnly" ma:internalName="NextReviewDate">
      <xsd:simpleType>
        <xsd:restriction base="dms:DateTime"/>
      </xsd:simpleType>
    </xsd:element>
    <xsd:element name="LastReviewDate" ma:index="38" nillable="true" ma:displayName="Last Review Date" ma:format="DateOnly" ma:internalName="LastReviewDate">
      <xsd:simpleType>
        <xsd:restriction base="dms:DateTime"/>
      </xsd:simpleType>
    </xsd:element>
    <xsd:element name="Assignedby" ma:index="39" nillable="true" ma:displayName="Assigned by" ma:description="Person who assigns the content reviewer" ma:format="Dropdown" ma:list="UserInfo" ma:SharePointGroup="0" ma:internalName="Assig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dd9bbf-01df-40f9-90d7-dedca0630a8c" elementFormDefault="qualified">
    <xsd:import namespace="http://schemas.microsoft.com/office/2006/documentManagement/types"/>
    <xsd:import namespace="http://schemas.microsoft.com/office/infopath/2007/PartnerControls"/>
    <xsd:element name="_dlc_DocIdUrl" ma:index="6"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SharedWithUsers" ma:index="13"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hidden="true" ma:internalName="SharedWithDetails" ma:readOnly="true">
      <xsd:simpleType>
        <xsd:restriction base="dms:Note"/>
      </xsd:simpleType>
    </xsd:element>
    <xsd:element name="_dlc_DocId" ma:index="31" nillable="true" ma:displayName="Document ID Value" ma:description="The value of the document ID assigned to this item." ma:hidden="true" ma:indexed="true" ma:internalName="_dlc_DocId" ma:readOnly="false">
      <xsd:simpleType>
        <xsd:restriction base="dms:Text"/>
      </xsd:simpleType>
    </xsd:element>
    <xsd:element name="_dlc_DocIdPersistId" ma:index="33" nillable="true" ma:displayName="Persist ID" ma:description="Keep ID on add." ma:hidden="true" ma:internalName="_dlc_DocIdPersistI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E7E7E8E-4133-6148-A8FE-4342F52374EC}">
  <ds:schemaRefs>
    <ds:schemaRef ds:uri="http://schemas.microsoft.com/PowerBIAddIn"/>
  </ds:schemaRefs>
</ds:datastoreItem>
</file>

<file path=customXml/itemProps2.xml><?xml version="1.0" encoding="utf-8"?>
<ds:datastoreItem xmlns:ds="http://schemas.openxmlformats.org/officeDocument/2006/customXml" ds:itemID="{4339412F-69B5-4BF2-8519-AFB07E4B647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1F61E2A-46CB-774C-830C-EA9061352136}">
  <ds:schemaRefs>
    <ds:schemaRef ds:uri="http://schemas.microsoft.com/sharepoint/v3/contenttype/forms"/>
  </ds:schemaRefs>
</ds:datastoreItem>
</file>

<file path=customXml/itemProps4.xml><?xml version="1.0" encoding="utf-8"?>
<ds:datastoreItem xmlns:ds="http://schemas.openxmlformats.org/officeDocument/2006/customXml" ds:itemID="{D2EE47FB-7317-47C2-81E6-C4D4BC955206}"/>
</file>

<file path=customXml/itemProps5.xml><?xml version="1.0" encoding="utf-8"?>
<ds:datastoreItem xmlns:ds="http://schemas.openxmlformats.org/officeDocument/2006/customXml" ds:itemID="{0AC4BCDE-8145-4C97-A6FC-163468EE36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31</vt:i4>
      </vt:variant>
    </vt:vector>
  </HeadingPairs>
  <TitlesOfParts>
    <vt:vector size="61" baseType="lpstr">
      <vt:lpstr>Overview</vt:lpstr>
      <vt:lpstr>Old Formulas</vt:lpstr>
      <vt:lpstr>Timeline</vt:lpstr>
      <vt:lpstr>Data Timeframes</vt:lpstr>
      <vt:lpstr>Project Timeline</vt:lpstr>
      <vt:lpstr>Company Addresses</vt:lpstr>
      <vt:lpstr>Plan Directory</vt:lpstr>
      <vt:lpstr>Narrative Info</vt:lpstr>
      <vt:lpstr>Job Group Directory</vt:lpstr>
      <vt:lpstr>Job Title Directory</vt:lpstr>
      <vt:lpstr>Current Year Roster</vt:lpstr>
      <vt:lpstr>Applicants</vt:lpstr>
      <vt:lpstr>Hires</vt:lpstr>
      <vt:lpstr>Promotions</vt:lpstr>
      <vt:lpstr>Terminations</vt:lpstr>
      <vt:lpstr>Other Job Movements</vt:lpstr>
      <vt:lpstr>Application Dispositions</vt:lpstr>
      <vt:lpstr>Termination Reasons</vt:lpstr>
      <vt:lpstr>Prior Year Roster</vt:lpstr>
      <vt:lpstr>Job Title Directory - Master</vt:lpstr>
      <vt:lpstr>Race Directory</vt:lpstr>
      <vt:lpstr>Sex Directory</vt:lpstr>
      <vt:lpstr>Veteran Directory</vt:lpstr>
      <vt:lpstr>Disability Directory</vt:lpstr>
      <vt:lpstr>Recruitment Areas</vt:lpstr>
      <vt:lpstr>2018 Census Occupation Codes</vt:lpstr>
      <vt:lpstr>Recruitment Area List</vt:lpstr>
      <vt:lpstr>Feeders</vt:lpstr>
      <vt:lpstr>Factor Weights</vt:lpstr>
      <vt:lpstr>Report Header Info</vt:lpstr>
      <vt:lpstr>AAPDirectories</vt:lpstr>
      <vt:lpstr>ApplicantDispositionCodes</vt:lpstr>
      <vt:lpstr>Applicants</vt:lpstr>
      <vt:lpstr>CompanyInfo</vt:lpstr>
      <vt:lpstr>CurrentYearRoster</vt:lpstr>
      <vt:lpstr>date</vt:lpstr>
      <vt:lpstr>'Plan Directory'!Disabilities</vt:lpstr>
      <vt:lpstr>Disabilities</vt:lpstr>
      <vt:lpstr>FactorWeights</vt:lpstr>
      <vt:lpstr>Feeders</vt:lpstr>
      <vt:lpstr>Hires</vt:lpstr>
      <vt:lpstr>'Recruitment Area List'!jobclassguide</vt:lpstr>
      <vt:lpstr>JobGroups</vt:lpstr>
      <vt:lpstr>'Job Title Directory - Master'!JobTitles</vt:lpstr>
      <vt:lpstr>JobTitles</vt:lpstr>
      <vt:lpstr>JobTitlesMaster</vt:lpstr>
      <vt:lpstr>Locations</vt:lpstr>
      <vt:lpstr>OtherJobMovements</vt:lpstr>
      <vt:lpstr>PriorYearRoster</vt:lpstr>
      <vt:lpstr>Promotions</vt:lpstr>
      <vt:lpstr>Races</vt:lpstr>
      <vt:lpstr>RecruitmentAreas</vt:lpstr>
      <vt:lpstr>Sexes</vt:lpstr>
      <vt:lpstr>Snapshot</vt:lpstr>
      <vt:lpstr>tblDateLkup</vt:lpstr>
      <vt:lpstr>TerminationDispositionCodes</vt:lpstr>
      <vt:lpstr>Terminations</vt:lpstr>
      <vt:lpstr>timerange</vt:lpstr>
      <vt:lpstr>type</vt:lpstr>
      <vt:lpstr>Veterans</vt:lpstr>
      <vt:lpstr>year</vt:lpstr>
    </vt:vector>
  </TitlesOfParts>
  <Manager/>
  <Company>DCI Consulting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Johnny Fuller</dc:creator>
  <cp:keywords/>
  <dc:description/>
  <cp:lastModifiedBy>Jana Garman</cp:lastModifiedBy>
  <cp:revision/>
  <dcterms:created xsi:type="dcterms:W3CDTF">2002-12-29T17:48:00Z</dcterms:created>
  <dcterms:modified xsi:type="dcterms:W3CDTF">2025-12-04T19:20:49Z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0x010100BEDE29838977984B94CF6101DCB9DE4C</vt:lpwstr>
  </property>
  <property fmtid="{D5CDD505-2E9C-101B-9397-08002B2CF9AE}" pid="3" name="xd_Signature">
    <vt:bool>false</vt:bool>
  </property>
  <property fmtid="{D5CDD505-2E9C-101B-9397-08002B2CF9AE}" pid="4" name="SharedWithUsers">
    <vt:lpwstr>48;#Joanna Colosimo</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y fmtid="{D5CDD505-2E9C-101B-9397-08002B2CF9AE}" pid="11" name="_dlc_DocIdItemGuid">
    <vt:lpwstr>34baeca4-a48c-4e4a-ab11-24d3e5ee5085</vt:lpwstr>
  </property>
</Properties>
</file>