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7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ike\OneDrive\Desktop\FRGC Leagues '24\Monday Ladies League\"/>
    </mc:Choice>
  </mc:AlternateContent>
  <xr:revisionPtr revIDLastSave="0" documentId="8_{C67B6A0A-7509-43AF-9DB2-1BE83F5DA108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S22" i="1" l="1"/>
  <c r="K3" i="1"/>
  <c r="K4" i="1"/>
  <c r="K5" i="1"/>
  <c r="K6" i="1"/>
  <c r="K7" i="1"/>
  <c r="K8" i="1"/>
  <c r="K9" i="1"/>
  <c r="K10" i="1"/>
  <c r="K11" i="1"/>
  <c r="K12" i="1"/>
  <c r="K13" i="1"/>
  <c r="K14" i="1"/>
  <c r="K15" i="1"/>
  <c r="K16" i="1"/>
  <c r="K17" i="1"/>
  <c r="K18" i="1"/>
  <c r="K19" i="1"/>
  <c r="K20" i="1"/>
  <c r="K21" i="1"/>
  <c r="K22" i="1"/>
  <c r="K23" i="1"/>
  <c r="K24" i="1"/>
  <c r="K25" i="1"/>
  <c r="K26" i="1"/>
  <c r="K27" i="1"/>
  <c r="K28" i="1"/>
  <c r="K29" i="1"/>
  <c r="K30" i="1"/>
  <c r="K31" i="1"/>
  <c r="K32" i="1"/>
  <c r="K33" i="1"/>
  <c r="K2" i="1"/>
  <c r="I3" i="1"/>
  <c r="I4" i="1"/>
  <c r="I5" i="1"/>
  <c r="I6" i="1"/>
  <c r="I7" i="1"/>
  <c r="I8" i="1"/>
  <c r="I9" i="1"/>
  <c r="I10" i="1"/>
  <c r="I11" i="1"/>
  <c r="I12" i="1"/>
  <c r="I13" i="1"/>
  <c r="I14" i="1"/>
  <c r="I15" i="1"/>
  <c r="I16" i="1"/>
  <c r="I17" i="1"/>
  <c r="I18" i="1"/>
  <c r="I19" i="1"/>
  <c r="I20" i="1"/>
  <c r="G16" i="1"/>
  <c r="G15" i="1"/>
  <c r="G13" i="1"/>
  <c r="G9" i="1"/>
  <c r="G5" i="1"/>
  <c r="G6" i="1"/>
  <c r="AA3" i="1"/>
  <c r="AA4" i="1"/>
  <c r="AA5" i="1"/>
  <c r="AA6" i="1"/>
  <c r="AA7" i="1"/>
  <c r="AA8" i="1"/>
  <c r="AA9" i="1"/>
  <c r="AA10" i="1"/>
  <c r="AA11" i="1"/>
  <c r="AA12" i="1"/>
  <c r="AA13" i="1"/>
  <c r="AA14" i="1"/>
  <c r="AA15" i="1"/>
  <c r="AA16" i="1"/>
  <c r="AA17" i="1"/>
  <c r="AA18" i="1"/>
  <c r="AA19" i="1"/>
  <c r="AA20" i="1"/>
  <c r="AA21" i="1"/>
  <c r="AA22" i="1"/>
  <c r="AA23" i="1"/>
  <c r="AA24" i="1"/>
  <c r="AA25" i="1"/>
  <c r="AA26" i="1"/>
  <c r="AA27" i="1"/>
  <c r="AA28" i="1"/>
  <c r="AA29" i="1"/>
  <c r="AA30" i="1"/>
  <c r="AA31" i="1"/>
  <c r="AA32" i="1"/>
  <c r="AA33" i="1"/>
  <c r="AA2" i="1"/>
  <c r="Y3" i="1"/>
  <c r="Y4" i="1"/>
  <c r="Y5" i="1"/>
  <c r="Y6" i="1"/>
  <c r="Y7" i="1"/>
  <c r="Y8" i="1"/>
  <c r="Y9" i="1"/>
  <c r="Y10" i="1"/>
  <c r="Y11" i="1"/>
  <c r="Y12" i="1"/>
  <c r="Y13" i="1"/>
  <c r="Y14" i="1"/>
  <c r="Y15" i="1"/>
  <c r="Y16" i="1"/>
  <c r="Y17" i="1"/>
  <c r="Y18" i="1"/>
  <c r="Y19" i="1"/>
  <c r="Y20" i="1"/>
  <c r="Y21" i="1"/>
  <c r="Y22" i="1"/>
  <c r="Y23" i="1"/>
  <c r="Y24" i="1"/>
  <c r="Y25" i="1"/>
  <c r="Y26" i="1"/>
  <c r="Y27" i="1"/>
  <c r="Y28" i="1"/>
  <c r="Y29" i="1"/>
  <c r="Y30" i="1"/>
  <c r="Y31" i="1"/>
  <c r="Y32" i="1"/>
  <c r="Y33" i="1"/>
  <c r="Y2" i="1"/>
  <c r="W2" i="1"/>
  <c r="W3" i="1"/>
  <c r="W4" i="1"/>
  <c r="W5" i="1"/>
  <c r="W6" i="1"/>
  <c r="W7" i="1"/>
  <c r="W8" i="1"/>
  <c r="W9" i="1"/>
  <c r="W10" i="1"/>
  <c r="W11" i="1"/>
  <c r="W12" i="1"/>
  <c r="W13" i="1"/>
  <c r="W14" i="1"/>
  <c r="W15" i="1"/>
  <c r="W16" i="1"/>
  <c r="W17" i="1"/>
  <c r="W18" i="1"/>
  <c r="W19" i="1"/>
  <c r="W20" i="1"/>
  <c r="W21" i="1"/>
  <c r="W22" i="1"/>
  <c r="W23" i="1"/>
  <c r="W24" i="1"/>
  <c r="W25" i="1"/>
  <c r="W26" i="1"/>
  <c r="W27" i="1"/>
  <c r="W28" i="1"/>
  <c r="W29" i="1"/>
  <c r="W30" i="1"/>
  <c r="W31" i="1"/>
  <c r="W32" i="1"/>
  <c r="W33" i="1"/>
  <c r="U3" i="1"/>
  <c r="U4" i="1"/>
  <c r="U5" i="1"/>
  <c r="U6" i="1"/>
  <c r="U7" i="1"/>
  <c r="U8" i="1"/>
  <c r="U9" i="1"/>
  <c r="U10" i="1"/>
  <c r="U11" i="1"/>
  <c r="U12" i="1"/>
  <c r="U13" i="1"/>
  <c r="U14" i="1"/>
  <c r="U15" i="1"/>
  <c r="U16" i="1"/>
  <c r="U17" i="1"/>
  <c r="U18" i="1"/>
  <c r="U19" i="1"/>
  <c r="U20" i="1"/>
  <c r="U21" i="1"/>
  <c r="U22" i="1"/>
  <c r="U23" i="1"/>
  <c r="U24" i="1"/>
  <c r="U25" i="1"/>
  <c r="U26" i="1"/>
  <c r="U27" i="1"/>
  <c r="U28" i="1"/>
  <c r="U29" i="1"/>
  <c r="U30" i="1"/>
  <c r="U31" i="1"/>
  <c r="U32" i="1"/>
  <c r="U33" i="1"/>
  <c r="U2" i="1"/>
  <c r="S3" i="1"/>
  <c r="S4" i="1"/>
  <c r="S5" i="1"/>
  <c r="S6" i="1"/>
  <c r="S7" i="1"/>
  <c r="S8" i="1"/>
  <c r="S9" i="1"/>
  <c r="S10" i="1"/>
  <c r="S11" i="1"/>
  <c r="S12" i="1"/>
  <c r="S13" i="1"/>
  <c r="S14" i="1"/>
  <c r="S15" i="1"/>
  <c r="S16" i="1"/>
  <c r="S17" i="1"/>
  <c r="S18" i="1"/>
  <c r="S19" i="1"/>
  <c r="S20" i="1"/>
  <c r="S21" i="1"/>
  <c r="S23" i="1"/>
  <c r="S24" i="1"/>
  <c r="S25" i="1"/>
  <c r="S26" i="1"/>
  <c r="S27" i="1"/>
  <c r="S28" i="1"/>
  <c r="S29" i="1"/>
  <c r="S30" i="1"/>
  <c r="S31" i="1"/>
  <c r="S32" i="1"/>
  <c r="S33" i="1"/>
  <c r="S2" i="1"/>
  <c r="Q3" i="1"/>
  <c r="Q4" i="1"/>
  <c r="Q5" i="1"/>
  <c r="Q6" i="1"/>
  <c r="Q7" i="1"/>
  <c r="Q8" i="1"/>
  <c r="Q9" i="1"/>
  <c r="Q10" i="1"/>
  <c r="Q11" i="1"/>
  <c r="Q12" i="1"/>
  <c r="Q13" i="1"/>
  <c r="Q14" i="1"/>
  <c r="Q15" i="1"/>
  <c r="Q16" i="1"/>
  <c r="Q17" i="1"/>
  <c r="Q18" i="1"/>
  <c r="Q19" i="1"/>
  <c r="Q20" i="1"/>
  <c r="Q21" i="1"/>
  <c r="Q22" i="1"/>
  <c r="Q23" i="1"/>
  <c r="Q24" i="1"/>
  <c r="Q25" i="1"/>
  <c r="Q26" i="1"/>
  <c r="Q27" i="1"/>
  <c r="Q28" i="1"/>
  <c r="Q29" i="1"/>
  <c r="Q30" i="1"/>
  <c r="Q31" i="1"/>
  <c r="Q32" i="1"/>
  <c r="Q33" i="1"/>
  <c r="Q2" i="1"/>
  <c r="O33" i="1"/>
  <c r="O3" i="1"/>
  <c r="O4" i="1"/>
  <c r="O5" i="1"/>
  <c r="O6" i="1"/>
  <c r="O7" i="1"/>
  <c r="O8" i="1"/>
  <c r="O9" i="1"/>
  <c r="O10" i="1"/>
  <c r="O11" i="1"/>
  <c r="O12" i="1"/>
  <c r="O13" i="1"/>
  <c r="O14" i="1"/>
  <c r="O15" i="1"/>
  <c r="O16" i="1"/>
  <c r="O17" i="1"/>
  <c r="O18" i="1"/>
  <c r="O19" i="1"/>
  <c r="O20" i="1"/>
  <c r="O21" i="1"/>
  <c r="O22" i="1"/>
  <c r="O23" i="1"/>
  <c r="O24" i="1"/>
  <c r="O25" i="1"/>
  <c r="O26" i="1"/>
  <c r="O27" i="1"/>
  <c r="O28" i="1"/>
  <c r="O29" i="1"/>
  <c r="O30" i="1"/>
  <c r="O31" i="1"/>
  <c r="O32" i="1"/>
  <c r="O2" i="1"/>
  <c r="M3" i="1"/>
  <c r="M4" i="1"/>
  <c r="M5" i="1"/>
  <c r="M6" i="1"/>
  <c r="M7" i="1"/>
  <c r="M8" i="1"/>
  <c r="M9" i="1"/>
  <c r="M10" i="1"/>
  <c r="M11" i="1"/>
  <c r="M12" i="1"/>
  <c r="M13" i="1"/>
  <c r="M14" i="1"/>
  <c r="M15" i="1"/>
  <c r="M16" i="1"/>
  <c r="M17" i="1"/>
  <c r="M18" i="1"/>
  <c r="M19" i="1"/>
  <c r="M20" i="1"/>
  <c r="M21" i="1"/>
  <c r="M22" i="1"/>
  <c r="M23" i="1"/>
  <c r="M24" i="1"/>
  <c r="M25" i="1"/>
  <c r="M26" i="1"/>
  <c r="M27" i="1"/>
  <c r="M28" i="1"/>
  <c r="M29" i="1"/>
  <c r="M30" i="1"/>
  <c r="M31" i="1"/>
  <c r="M32" i="1"/>
  <c r="M33" i="1"/>
  <c r="M2" i="1"/>
  <c r="I21" i="1"/>
  <c r="I22" i="1"/>
  <c r="I23" i="1"/>
  <c r="I24" i="1"/>
  <c r="I25" i="1"/>
  <c r="I26" i="1"/>
  <c r="I27" i="1"/>
  <c r="I28" i="1"/>
  <c r="I29" i="1"/>
  <c r="I30" i="1"/>
  <c r="I31" i="1"/>
  <c r="I32" i="1"/>
  <c r="I33" i="1"/>
  <c r="G3" i="1"/>
  <c r="G4" i="1"/>
  <c r="G7" i="1"/>
  <c r="G8" i="1"/>
  <c r="G10" i="1"/>
  <c r="G11" i="1"/>
  <c r="G12" i="1"/>
  <c r="G14" i="1"/>
  <c r="G17" i="1"/>
  <c r="G18" i="1"/>
  <c r="G19" i="1"/>
  <c r="G20" i="1"/>
  <c r="G21" i="1"/>
  <c r="G22" i="1"/>
  <c r="G23" i="1"/>
  <c r="G24" i="1"/>
  <c r="G25" i="1"/>
  <c r="G26" i="1"/>
  <c r="G27" i="1"/>
  <c r="G28" i="1"/>
  <c r="G29" i="1"/>
  <c r="G30" i="1"/>
  <c r="G31" i="1"/>
  <c r="G32" i="1"/>
  <c r="G33" i="1"/>
  <c r="E3" i="1"/>
  <c r="E4" i="1"/>
  <c r="E5" i="1"/>
  <c r="E6" i="1"/>
  <c r="E7" i="1"/>
  <c r="E8" i="1"/>
  <c r="E9" i="1"/>
  <c r="E10" i="1"/>
  <c r="E11" i="1"/>
  <c r="E12" i="1"/>
  <c r="E13" i="1"/>
  <c r="E14" i="1"/>
  <c r="E15" i="1"/>
  <c r="E16" i="1"/>
  <c r="E17" i="1"/>
  <c r="E18" i="1"/>
  <c r="E19" i="1"/>
  <c r="E20" i="1"/>
  <c r="E21" i="1"/>
  <c r="E22" i="1"/>
  <c r="E23" i="1"/>
  <c r="E24" i="1"/>
  <c r="E25" i="1"/>
  <c r="E26" i="1"/>
  <c r="E27" i="1"/>
  <c r="E28" i="1"/>
  <c r="E29" i="1"/>
  <c r="E30" i="1"/>
  <c r="E31" i="1"/>
  <c r="E32" i="1"/>
  <c r="E33" i="1"/>
  <c r="I2" i="1"/>
  <c r="G2" i="1"/>
  <c r="E2" i="1"/>
  <c r="C2" i="1"/>
  <c r="C3" i="1"/>
  <c r="C4" i="1"/>
  <c r="C5" i="1"/>
  <c r="C6" i="1"/>
  <c r="C7" i="1"/>
  <c r="C8" i="1"/>
  <c r="C9" i="1"/>
  <c r="C10" i="1"/>
  <c r="C11" i="1"/>
  <c r="C12" i="1"/>
  <c r="C13" i="1"/>
  <c r="C14" i="1"/>
  <c r="C15" i="1"/>
  <c r="C16" i="1"/>
  <c r="C17" i="1"/>
  <c r="C18" i="1"/>
  <c r="C19" i="1"/>
  <c r="C20" i="1"/>
  <c r="C21" i="1"/>
  <c r="C22" i="1"/>
  <c r="C23" i="1"/>
  <c r="C24" i="1"/>
  <c r="C25" i="1"/>
  <c r="C26" i="1"/>
  <c r="C27" i="1"/>
  <c r="C28" i="1"/>
  <c r="C29" i="1"/>
  <c r="C30" i="1"/>
  <c r="C31" i="1"/>
  <c r="C32" i="1"/>
  <c r="C33" i="1"/>
</calcChain>
</file>

<file path=xl/sharedStrings.xml><?xml version="1.0" encoding="utf-8"?>
<sst xmlns="http://schemas.openxmlformats.org/spreadsheetml/2006/main" count="47" uniqueCount="35">
  <si>
    <t>Hdc</t>
  </si>
  <si>
    <t xml:space="preserve">Trisha Crilow                         </t>
  </si>
  <si>
    <t xml:space="preserve">Jennifer Graham                         </t>
  </si>
  <si>
    <t>Sharee Miller</t>
  </si>
  <si>
    <t>Danell Taylor</t>
  </si>
  <si>
    <t>Heidi Toye</t>
  </si>
  <si>
    <t xml:space="preserve">Ruth Vaughn                          </t>
  </si>
  <si>
    <t xml:space="preserve">Kim Yoder                              </t>
  </si>
  <si>
    <t>Julie Snyder</t>
  </si>
  <si>
    <t>Kim Black</t>
  </si>
  <si>
    <t>Elaine Batt</t>
  </si>
  <si>
    <t xml:space="preserve">Marty Grice                             </t>
  </si>
  <si>
    <t>Tammy Schaffer</t>
  </si>
  <si>
    <t>4/29</t>
  </si>
  <si>
    <t>5/6</t>
  </si>
  <si>
    <t>5/13</t>
  </si>
  <si>
    <t>5/20</t>
  </si>
  <si>
    <t>6/3</t>
  </si>
  <si>
    <t>6/10</t>
  </si>
  <si>
    <t>6/17</t>
  </si>
  <si>
    <t>6/24</t>
  </si>
  <si>
    <t>7/1</t>
  </si>
  <si>
    <t>7/8</t>
  </si>
  <si>
    <t>7/15</t>
  </si>
  <si>
    <t>7/22</t>
  </si>
  <si>
    <t>7/29</t>
  </si>
  <si>
    <t>Laura Abraham</t>
  </si>
  <si>
    <t>Rhonda Steimel</t>
  </si>
  <si>
    <t>Debbie Kessinger</t>
  </si>
  <si>
    <t>Carol Miller</t>
  </si>
  <si>
    <t>Betty McNutt</t>
  </si>
  <si>
    <t>Ruth Schlabach</t>
  </si>
  <si>
    <t>Kathy Schablach</t>
  </si>
  <si>
    <t>Clara Kaufman</t>
  </si>
  <si>
    <t>Kathy Stitzlein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</si>
</sst>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u/>
      <sz val="9"/>
      <color rgb="FFFF0000"/>
      <name val="Calibri"/>
      <family val="2"/>
      <scheme val="minor"/>
    </font>
    <font>
      <b/>
      <u/>
      <sz val="9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9"/>
      <color rgb="FFFF0000"/>
      <name val="Calibri"/>
      <family val="2"/>
      <scheme val="minor"/>
    </font>
    <font>
      <b/>
      <u/>
      <sz val="9"/>
      <color theme="1"/>
      <name val="Calibri"/>
      <family val="2"/>
      <scheme val="minor"/>
    </font>
    <font>
      <b/>
      <sz val="10"/>
      <color rgb="FFFF000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u/>
      <sz val="11"/>
      <color rgb="FFFF0000"/>
      <name val="Calibri"/>
      <family val="2"/>
      <scheme val="minor"/>
    </font>
    <font>
      <b/>
      <sz val="10"/>
      <color theme="3" tint="0.39997558519241921"/>
      <name val="Calibri"/>
      <family val="2"/>
      <scheme val="minor"/>
    </font>
    <font>
      <sz val="10"/>
      <color theme="3" tint="0.39997558519241921"/>
      <name val="Calibri"/>
      <family val="2"/>
      <scheme val="minor"/>
    </font>
    <font>
      <b/>
      <sz val="10"/>
      <color rgb="FF0070C0"/>
      <name val="Calibri"/>
      <family val="2"/>
      <scheme val="minor"/>
    </font>
    <font>
      <b/>
      <sz val="10"/>
      <color rgb="FF002060"/>
      <name val="Calibri"/>
      <family val="2"/>
      <scheme val="minor"/>
    </font>
    <font>
      <b/>
      <sz val="11"/>
      <color rgb="FF002060"/>
      <name val="Calibri"/>
      <family val="2"/>
      <scheme val="minor"/>
    </font>
    <font>
      <b/>
      <sz val="11"/>
      <color rgb="FF0070C0"/>
      <name val="Calibri"/>
      <family val="2"/>
      <scheme val="minor"/>
    </font>
    <font>
      <b/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31">
    <xf numFmtId="0" fontId="0" fillId="0" borderId="0" xfId="0"/>
    <xf numFmtId="49" fontId="4" fillId="0" borderId="0" xfId="0" applyNumberFormat="1" applyFont="1" applyAlignment="1">
      <alignment horizontal="center"/>
    </xf>
    <xf numFmtId="49" fontId="5" fillId="0" borderId="0" xfId="0" applyNumberFormat="1" applyFont="1" applyAlignment="1">
      <alignment horizontal="center"/>
    </xf>
    <xf numFmtId="49" fontId="7" fillId="0" borderId="0" xfId="0" applyNumberFormat="1" applyFont="1" applyAlignment="1">
      <alignment horizontal="center"/>
    </xf>
    <xf numFmtId="0" fontId="8" fillId="0" borderId="0" xfId="0" applyFont="1" applyAlignment="1">
      <alignment horizontal="center"/>
    </xf>
    <xf numFmtId="0" fontId="9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0" fillId="0" borderId="2" xfId="0" applyBorder="1"/>
    <xf numFmtId="0" fontId="0" fillId="0" borderId="3" xfId="0" applyBorder="1"/>
    <xf numFmtId="0" fontId="0" fillId="0" borderId="1" xfId="0" applyBorder="1"/>
    <xf numFmtId="0" fontId="11" fillId="0" borderId="1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10" fillId="0" borderId="1" xfId="0" applyFont="1" applyBorder="1" applyAlignment="1">
      <alignment horizontal="center"/>
    </xf>
    <xf numFmtId="0" fontId="12" fillId="0" borderId="1" xfId="0" applyFont="1" applyBorder="1"/>
    <xf numFmtId="49" fontId="13" fillId="0" borderId="0" xfId="0" applyNumberFormat="1" applyFont="1" applyAlignment="1">
      <alignment horizontal="center"/>
    </xf>
    <xf numFmtId="49" fontId="14" fillId="0" borderId="0" xfId="0" applyNumberFormat="1" applyFont="1" applyAlignment="1">
      <alignment horizontal="center"/>
    </xf>
    <xf numFmtId="0" fontId="15" fillId="0" borderId="1" xfId="0" applyFont="1" applyBorder="1" applyAlignment="1">
      <alignment horizontal="center"/>
    </xf>
    <xf numFmtId="0" fontId="16" fillId="0" borderId="1" xfId="0" applyFont="1" applyBorder="1" applyAlignment="1">
      <alignment horizontal="center"/>
    </xf>
    <xf numFmtId="0" fontId="17" fillId="0" borderId="1" xfId="0" applyFont="1" applyBorder="1" applyAlignment="1">
      <alignment horizontal="center"/>
    </xf>
    <xf numFmtId="0" fontId="18" fillId="0" borderId="1" xfId="0" applyFont="1" applyBorder="1" applyAlignment="1">
      <alignment horizontal="center"/>
    </xf>
    <xf numFmtId="0" fontId="6" fillId="0" borderId="2" xfId="0" applyFont="1" applyBorder="1"/>
    <xf numFmtId="0" fontId="6" fillId="0" borderId="1" xfId="0" applyFont="1" applyBorder="1"/>
    <xf numFmtId="0" fontId="6" fillId="0" borderId="4" xfId="0" applyFont="1" applyBorder="1"/>
    <xf numFmtId="0" fontId="6" fillId="0" borderId="3" xfId="0" applyFont="1" applyBorder="1"/>
    <xf numFmtId="0" fontId="19" fillId="0" borderId="1" xfId="0" applyFont="1" applyBorder="1"/>
    <xf numFmtId="0" fontId="20" fillId="0" borderId="1" xfId="0" applyFont="1" applyBorder="1"/>
    <xf numFmtId="0" fontId="21" fillId="0" borderId="1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A34"/>
  <sheetViews>
    <sheetView tabSelected="1" view="pageLayout" zoomScaleNormal="100" workbookViewId="0">
      <selection activeCell="O9" sqref="O9"/>
    </sheetView>
  </sheetViews>
  <sheetFormatPr defaultColWidth="8.7109375" defaultRowHeight="15" x14ac:dyDescent="0.25"/>
  <cols>
    <col min="1" max="1" width="18.28515625" customWidth="1"/>
    <col min="2" max="27" width="3.85546875" customWidth="1"/>
  </cols>
  <sheetData>
    <row r="1" spans="1:27" x14ac:dyDescent="0.25">
      <c r="B1" s="1" t="s">
        <v>13</v>
      </c>
      <c r="C1" s="2" t="s">
        <v>0</v>
      </c>
      <c r="D1" s="1" t="s">
        <v>14</v>
      </c>
      <c r="E1" s="2" t="s">
        <v>0</v>
      </c>
      <c r="F1" s="1" t="s">
        <v>15</v>
      </c>
      <c r="G1" s="2" t="s">
        <v>0</v>
      </c>
      <c r="H1" s="1" t="s">
        <v>16</v>
      </c>
      <c r="I1" s="2" t="s">
        <v>0</v>
      </c>
      <c r="J1" s="1" t="s">
        <v>17</v>
      </c>
      <c r="K1" s="2" t="s">
        <v>0</v>
      </c>
      <c r="L1" s="3" t="s">
        <v>18</v>
      </c>
      <c r="M1" s="2" t="s">
        <v>0</v>
      </c>
      <c r="N1" s="3" t="s">
        <v>19</v>
      </c>
      <c r="O1" s="2" t="s">
        <v>0</v>
      </c>
      <c r="P1" s="3" t="s">
        <v>20</v>
      </c>
      <c r="Q1" s="4" t="s">
        <v>0</v>
      </c>
      <c r="R1" s="1" t="s">
        <v>21</v>
      </c>
      <c r="S1" s="4" t="s">
        <v>0</v>
      </c>
      <c r="T1" s="19" t="s">
        <v>22</v>
      </c>
      <c r="U1" s="18" t="s">
        <v>0</v>
      </c>
      <c r="V1" s="19" t="s">
        <v>23</v>
      </c>
      <c r="W1" s="18" t="s">
        <v>0</v>
      </c>
      <c r="X1" s="19" t="s">
        <v>24</v>
      </c>
      <c r="Y1" s="18" t="s">
        <v>0</v>
      </c>
      <c r="Z1" s="19" t="s">
        <v>25</v>
      </c>
      <c r="AA1" s="18" t="s">
        <v>0</v>
      </c>
    </row>
    <row r="2" spans="1:27" ht="15" customHeight="1" x14ac:dyDescent="0.25">
      <c r="A2" s="24" t="s">
        <v>4</v>
      </c>
      <c r="B2" s="6">
        <v>47</v>
      </c>
      <c r="C2" s="5">
        <f>SUM(B2+-36)</f>
        <v>11</v>
      </c>
      <c r="D2" s="6">
        <v>50</v>
      </c>
      <c r="E2" s="5">
        <f>SUM(B2+D2)/2+-36</f>
        <v>12.5</v>
      </c>
      <c r="F2" s="6">
        <v>54</v>
      </c>
      <c r="G2" s="5">
        <f>SUM(B2+D2+F2)/3+-36</f>
        <v>14.333333333333336</v>
      </c>
      <c r="H2" s="6">
        <v>52</v>
      </c>
      <c r="I2" s="5">
        <f>SUM(B2+D2+F2+H2)/4+-36</f>
        <v>14.75</v>
      </c>
      <c r="J2" s="6">
        <v>48</v>
      </c>
      <c r="K2" s="5">
        <f>SUM(B2+D2+F2+H2+J2+L2)/5+-36</f>
        <v>24</v>
      </c>
      <c r="L2" s="10">
        <v>49</v>
      </c>
      <c r="M2" s="5">
        <f>SUM(B2+D2+F2+H2+J2+L2)/6+-36</f>
        <v>14</v>
      </c>
      <c r="N2" s="23">
        <v>49</v>
      </c>
      <c r="O2" s="5">
        <f>SUM(B2+D2+F2+H2+J2+L2+N2)/7+-36</f>
        <v>13.857142857142854</v>
      </c>
      <c r="P2" s="10">
        <v>50</v>
      </c>
      <c r="Q2" s="5">
        <f>SUM(B2+D2+F2+H2+J2+L2+N2+P2)/8+-36</f>
        <v>13.875</v>
      </c>
      <c r="R2" s="25">
        <v>48</v>
      </c>
      <c r="S2" s="17">
        <f>SUM(B2+D2+F2+H2+J2+L2+N2+P2+R2)/9+-36</f>
        <v>13.666666666666664</v>
      </c>
      <c r="T2" s="25">
        <v>51</v>
      </c>
      <c r="U2" s="17">
        <f>SUM(B2+D2+F2+H2+J2+L2+N2+P2+R2+T2)/10+-36</f>
        <v>13.799999999999997</v>
      </c>
      <c r="V2" s="25">
        <v>52</v>
      </c>
      <c r="W2" s="17">
        <f>SUM(B2+D2+F2+H2+J2+L2+N2+P2+R2+T2+V2)/11+-36</f>
        <v>14</v>
      </c>
      <c r="X2" s="25">
        <v>50</v>
      </c>
      <c r="Y2" s="17">
        <f>SUM(B2+D2+F2+H2+J2+L2+N2+P2+R2+T2+V2+X2)/12+-36</f>
        <v>14</v>
      </c>
      <c r="Z2" s="25">
        <v>50</v>
      </c>
      <c r="AA2" s="17">
        <f>SUM(B2+D2+F2+H2+J2+L2+N2+P2+R2+T2+V2+X2+Z2)/13+-36</f>
        <v>14</v>
      </c>
    </row>
    <row r="3" spans="1:27" ht="15" customHeight="1" x14ac:dyDescent="0.25">
      <c r="A3" s="24" t="s">
        <v>27</v>
      </c>
      <c r="B3" s="6">
        <v>59</v>
      </c>
      <c r="C3" s="5">
        <f t="shared" ref="C3:C33" si="0">B3+-36</f>
        <v>23</v>
      </c>
      <c r="D3" s="6">
        <v>57</v>
      </c>
      <c r="E3" s="5">
        <f t="shared" ref="E3:E33" si="1">SUM(B3+D3)/2+-36</f>
        <v>22</v>
      </c>
      <c r="F3" s="20">
        <v>57</v>
      </c>
      <c r="G3" s="5">
        <f t="shared" ref="G3:G33" si="2">SUM(B3+D3+F3)/3+-36</f>
        <v>21.666666666666664</v>
      </c>
      <c r="H3" s="6">
        <v>54</v>
      </c>
      <c r="I3" s="5">
        <f t="shared" ref="I3:I20" si="3">SUM(B3+D3+F3+H3)/4+-36</f>
        <v>20.75</v>
      </c>
      <c r="J3" s="22">
        <v>57</v>
      </c>
      <c r="K3" s="5">
        <f t="shared" ref="K3:K33" si="4">SUM(B3+D3+F3+H3+J3+L3)/5+-36</f>
        <v>32.200000000000003</v>
      </c>
      <c r="L3" s="22">
        <v>57</v>
      </c>
      <c r="M3" s="5">
        <f t="shared" ref="M3:M33" si="5">SUM(B3+D3+F3+H3+J3+L3)/6+-36</f>
        <v>20.833333333333336</v>
      </c>
      <c r="N3" s="23">
        <v>57</v>
      </c>
      <c r="O3" s="5">
        <f t="shared" ref="O3:O32" si="6">SUM(B3+D3+F3+H3+J3+L3+N3)/7+-36</f>
        <v>20.857142857142854</v>
      </c>
      <c r="P3" s="10">
        <v>54</v>
      </c>
      <c r="Q3" s="5">
        <f t="shared" ref="Q3:Q33" si="7">SUM(B3+D3+F3+H3+J3+L3+N3+P3)/8+-36</f>
        <v>20.5</v>
      </c>
      <c r="R3" s="25">
        <v>58</v>
      </c>
      <c r="S3" s="17">
        <f t="shared" ref="S3:S33" si="8">SUM(B3+D3+F3+H3+J3+L3+N3+P3+R3)/9+-36</f>
        <v>20.666666666666664</v>
      </c>
      <c r="T3" s="25">
        <v>49</v>
      </c>
      <c r="U3" s="17">
        <f t="shared" ref="U3:U33" si="9">SUM(B3+D3+F3+H3+J3+L3+N3+P3+R3+T3)/10+-36</f>
        <v>19.899999999999999</v>
      </c>
      <c r="V3" s="25">
        <v>59</v>
      </c>
      <c r="W3" s="17">
        <f t="shared" ref="W3:W33" si="10">SUM(B3+D3+F3+H3+J3+L3+N3+P3+R3+T3+V3)/11+-36</f>
        <v>20.18181818181818</v>
      </c>
      <c r="X3" s="25">
        <v>54</v>
      </c>
      <c r="Y3" s="17">
        <f t="shared" ref="Y3:Y33" si="11">SUM(B3+D3+F3+H3+J3+L3+N3+P3+R3+T3+V3+X3)/12+-36</f>
        <v>20</v>
      </c>
      <c r="Z3" s="29">
        <v>56</v>
      </c>
      <c r="AA3" s="17">
        <f t="shared" ref="AA3:AA33" si="12">SUM(B3+D3+F3+H3+J3+L3+N3+P3+R3+T3+V3+X3+Z3)/13+-36</f>
        <v>20</v>
      </c>
    </row>
    <row r="4" spans="1:27" ht="15" customHeight="1" x14ac:dyDescent="0.25">
      <c r="A4" s="24" t="s">
        <v>6</v>
      </c>
      <c r="B4" s="6">
        <v>52</v>
      </c>
      <c r="C4" s="5">
        <f t="shared" si="0"/>
        <v>16</v>
      </c>
      <c r="D4" s="6">
        <v>55</v>
      </c>
      <c r="E4" s="5">
        <f t="shared" si="1"/>
        <v>17.5</v>
      </c>
      <c r="F4" s="6">
        <v>54</v>
      </c>
      <c r="G4" s="5">
        <f t="shared" si="2"/>
        <v>17.666666666666664</v>
      </c>
      <c r="H4" s="6">
        <v>57</v>
      </c>
      <c r="I4" s="5">
        <f t="shared" si="3"/>
        <v>18.5</v>
      </c>
      <c r="J4" s="22">
        <v>55</v>
      </c>
      <c r="K4" s="5">
        <f t="shared" si="4"/>
        <v>28.400000000000006</v>
      </c>
      <c r="L4" s="10">
        <v>49</v>
      </c>
      <c r="M4" s="5">
        <f t="shared" si="5"/>
        <v>17.666666666666664</v>
      </c>
      <c r="N4" s="10">
        <v>47</v>
      </c>
      <c r="O4" s="5">
        <f t="shared" si="6"/>
        <v>16.714285714285715</v>
      </c>
      <c r="P4" s="10">
        <v>57</v>
      </c>
      <c r="Q4" s="5">
        <f t="shared" si="7"/>
        <v>17.25</v>
      </c>
      <c r="R4" s="25">
        <v>44</v>
      </c>
      <c r="S4" s="17">
        <f t="shared" si="8"/>
        <v>16.222222222222221</v>
      </c>
      <c r="T4" s="25">
        <v>50</v>
      </c>
      <c r="U4" s="17">
        <f t="shared" si="9"/>
        <v>16</v>
      </c>
      <c r="V4" s="25">
        <v>53</v>
      </c>
      <c r="W4" s="17">
        <f t="shared" si="10"/>
        <v>16.090909090909093</v>
      </c>
      <c r="X4" s="25">
        <v>58</v>
      </c>
      <c r="Y4" s="17">
        <f t="shared" si="11"/>
        <v>16.583333333333336</v>
      </c>
      <c r="Z4" s="29">
        <v>53</v>
      </c>
      <c r="AA4" s="17">
        <f t="shared" si="12"/>
        <v>16.615384615384613</v>
      </c>
    </row>
    <row r="5" spans="1:27" ht="15" customHeight="1" x14ac:dyDescent="0.25">
      <c r="A5" s="25" t="s">
        <v>5</v>
      </c>
      <c r="B5" s="20">
        <v>55</v>
      </c>
      <c r="C5" s="5">
        <f t="shared" si="0"/>
        <v>19</v>
      </c>
      <c r="D5" s="6">
        <v>55</v>
      </c>
      <c r="E5" s="5">
        <f t="shared" si="1"/>
        <v>19</v>
      </c>
      <c r="F5" s="6">
        <v>55</v>
      </c>
      <c r="G5" s="5">
        <f>SUM(D5+F5)/2+-36</f>
        <v>19</v>
      </c>
      <c r="H5" s="20">
        <v>55</v>
      </c>
      <c r="I5" s="5">
        <f t="shared" si="3"/>
        <v>19</v>
      </c>
      <c r="J5" s="6">
        <v>51</v>
      </c>
      <c r="K5" s="5">
        <f t="shared" si="4"/>
        <v>29</v>
      </c>
      <c r="L5" s="22">
        <v>54</v>
      </c>
      <c r="M5" s="5">
        <f t="shared" si="5"/>
        <v>18.166666666666664</v>
      </c>
      <c r="N5" s="10">
        <v>51</v>
      </c>
      <c r="O5" s="5">
        <f t="shared" si="6"/>
        <v>17.714285714285715</v>
      </c>
      <c r="P5" s="10">
        <v>53</v>
      </c>
      <c r="Q5" s="5">
        <f t="shared" si="7"/>
        <v>17.625</v>
      </c>
      <c r="R5" s="29">
        <v>54</v>
      </c>
      <c r="S5" s="17">
        <f t="shared" si="8"/>
        <v>17.666666666666664</v>
      </c>
      <c r="T5" s="29">
        <v>54</v>
      </c>
      <c r="U5" s="17">
        <f t="shared" si="9"/>
        <v>17.700000000000003</v>
      </c>
      <c r="V5" s="25">
        <v>54</v>
      </c>
      <c r="W5" s="17">
        <f t="shared" si="10"/>
        <v>17.727272727272727</v>
      </c>
      <c r="X5" s="25">
        <v>48</v>
      </c>
      <c r="Y5" s="17">
        <f t="shared" si="11"/>
        <v>17.25</v>
      </c>
      <c r="Z5" s="25">
        <v>48</v>
      </c>
      <c r="AA5" s="17">
        <f t="shared" si="12"/>
        <v>16.846153846153847</v>
      </c>
    </row>
    <row r="6" spans="1:27" ht="15" customHeight="1" x14ac:dyDescent="0.25">
      <c r="A6" s="24" t="s">
        <v>8</v>
      </c>
      <c r="B6" s="6">
        <v>48</v>
      </c>
      <c r="C6" s="5">
        <f t="shared" si="0"/>
        <v>12</v>
      </c>
      <c r="D6" s="6">
        <v>57</v>
      </c>
      <c r="E6" s="5">
        <f t="shared" si="1"/>
        <v>16.5</v>
      </c>
      <c r="F6" s="6">
        <v>59</v>
      </c>
      <c r="G6" s="5">
        <f t="shared" si="2"/>
        <v>18.666666666666664</v>
      </c>
      <c r="H6" s="20">
        <v>55</v>
      </c>
      <c r="I6" s="5">
        <f t="shared" si="3"/>
        <v>18.75</v>
      </c>
      <c r="J6" s="6">
        <v>59</v>
      </c>
      <c r="K6" s="5">
        <f t="shared" si="4"/>
        <v>30</v>
      </c>
      <c r="L6" s="10">
        <v>52</v>
      </c>
      <c r="M6" s="5">
        <f t="shared" si="5"/>
        <v>19</v>
      </c>
      <c r="N6" s="23">
        <v>55</v>
      </c>
      <c r="O6" s="5">
        <f t="shared" si="6"/>
        <v>19</v>
      </c>
      <c r="P6" s="22">
        <v>55</v>
      </c>
      <c r="Q6" s="5">
        <f t="shared" si="7"/>
        <v>19</v>
      </c>
      <c r="R6" s="25">
        <v>47</v>
      </c>
      <c r="S6" s="17">
        <f t="shared" si="8"/>
        <v>18.111111111111114</v>
      </c>
      <c r="T6" s="25">
        <v>53</v>
      </c>
      <c r="U6" s="17">
        <f t="shared" si="9"/>
        <v>18</v>
      </c>
      <c r="V6" s="28">
        <v>54</v>
      </c>
      <c r="W6" s="17">
        <f t="shared" si="10"/>
        <v>18</v>
      </c>
      <c r="X6" s="29">
        <v>54</v>
      </c>
      <c r="Y6" s="17">
        <f t="shared" si="11"/>
        <v>18</v>
      </c>
      <c r="Z6" s="25">
        <v>43</v>
      </c>
      <c r="AA6" s="17">
        <f t="shared" si="12"/>
        <v>17.153846153846153</v>
      </c>
    </row>
    <row r="7" spans="1:27" ht="15" customHeight="1" x14ac:dyDescent="0.25">
      <c r="A7" s="24" t="s">
        <v>1</v>
      </c>
      <c r="B7" s="20">
        <v>56</v>
      </c>
      <c r="C7" s="5">
        <f t="shared" si="0"/>
        <v>20</v>
      </c>
      <c r="D7" s="6">
        <v>56</v>
      </c>
      <c r="E7" s="5">
        <f t="shared" si="1"/>
        <v>20</v>
      </c>
      <c r="F7" s="20">
        <v>56</v>
      </c>
      <c r="G7" s="5">
        <f t="shared" si="2"/>
        <v>20</v>
      </c>
      <c r="H7" s="21">
        <v>56</v>
      </c>
      <c r="I7" s="5">
        <f t="shared" si="3"/>
        <v>20</v>
      </c>
      <c r="J7" s="22">
        <v>56</v>
      </c>
      <c r="K7" s="5">
        <f t="shared" si="4"/>
        <v>31.200000000000003</v>
      </c>
      <c r="L7" s="22">
        <v>56</v>
      </c>
      <c r="M7" s="5">
        <f t="shared" si="5"/>
        <v>20</v>
      </c>
      <c r="N7" s="23">
        <v>56</v>
      </c>
      <c r="O7" s="5">
        <f t="shared" si="6"/>
        <v>20</v>
      </c>
      <c r="P7" s="10">
        <v>60</v>
      </c>
      <c r="Q7" s="5">
        <f t="shared" si="7"/>
        <v>20.5</v>
      </c>
      <c r="R7" s="29">
        <v>57</v>
      </c>
      <c r="S7" s="17">
        <f t="shared" si="8"/>
        <v>20.555555555555557</v>
      </c>
      <c r="T7" s="29">
        <v>57</v>
      </c>
      <c r="U7" s="17">
        <f t="shared" si="9"/>
        <v>20.6</v>
      </c>
      <c r="V7" s="29">
        <v>57</v>
      </c>
      <c r="W7" s="17">
        <f t="shared" si="10"/>
        <v>20.636363636363633</v>
      </c>
      <c r="X7" s="29">
        <v>57</v>
      </c>
      <c r="Y7" s="17">
        <f t="shared" si="11"/>
        <v>20.666666666666664</v>
      </c>
      <c r="Z7" s="29">
        <v>57</v>
      </c>
      <c r="AA7" s="17">
        <f t="shared" si="12"/>
        <v>20.692307692307693</v>
      </c>
    </row>
    <row r="8" spans="1:27" ht="15" customHeight="1" x14ac:dyDescent="0.25">
      <c r="A8" s="24" t="s">
        <v>3</v>
      </c>
      <c r="B8" s="6">
        <v>61</v>
      </c>
      <c r="C8" s="5">
        <f t="shared" si="0"/>
        <v>25</v>
      </c>
      <c r="D8" s="6">
        <v>56</v>
      </c>
      <c r="E8" s="5">
        <f t="shared" si="1"/>
        <v>22.5</v>
      </c>
      <c r="F8" s="6">
        <v>50</v>
      </c>
      <c r="G8" s="5">
        <f t="shared" si="2"/>
        <v>19.666666666666664</v>
      </c>
      <c r="H8" s="16">
        <v>58</v>
      </c>
      <c r="I8" s="5">
        <f t="shared" si="3"/>
        <v>20.25</v>
      </c>
      <c r="J8" s="6">
        <v>51</v>
      </c>
      <c r="K8" s="5">
        <f t="shared" si="4"/>
        <v>29.599999999999994</v>
      </c>
      <c r="L8" s="10">
        <v>52</v>
      </c>
      <c r="M8" s="5">
        <f t="shared" si="5"/>
        <v>18.666666666666664</v>
      </c>
      <c r="N8" s="10">
        <v>56</v>
      </c>
      <c r="O8" s="5">
        <f t="shared" si="6"/>
        <v>18.857142857142854</v>
      </c>
      <c r="P8" s="10">
        <v>55</v>
      </c>
      <c r="Q8" s="5">
        <f t="shared" si="7"/>
        <v>18.875</v>
      </c>
      <c r="R8" s="25">
        <v>53</v>
      </c>
      <c r="S8" s="17">
        <f t="shared" si="8"/>
        <v>18.666666666666664</v>
      </c>
      <c r="T8" s="25">
        <v>53</v>
      </c>
      <c r="U8" s="17">
        <f t="shared" si="9"/>
        <v>18.5</v>
      </c>
      <c r="V8" s="25">
        <v>60</v>
      </c>
      <c r="W8" s="17">
        <f t="shared" si="10"/>
        <v>19</v>
      </c>
      <c r="X8" s="25">
        <v>54</v>
      </c>
      <c r="Y8" s="17">
        <f t="shared" si="11"/>
        <v>18.916666666666664</v>
      </c>
      <c r="Z8" s="25">
        <v>54</v>
      </c>
      <c r="AA8" s="17">
        <f t="shared" si="12"/>
        <v>18.846153846153847</v>
      </c>
    </row>
    <row r="9" spans="1:27" ht="15" customHeight="1" x14ac:dyDescent="0.25">
      <c r="A9" s="26" t="s">
        <v>32</v>
      </c>
      <c r="B9" s="20">
        <v>58</v>
      </c>
      <c r="C9" s="5">
        <f t="shared" si="0"/>
        <v>22</v>
      </c>
      <c r="D9" s="6">
        <v>56</v>
      </c>
      <c r="E9" s="5">
        <f t="shared" si="1"/>
        <v>21</v>
      </c>
      <c r="F9" s="6">
        <v>60</v>
      </c>
      <c r="G9" s="5">
        <f>SUM(D9+F9)/2+-36</f>
        <v>22</v>
      </c>
      <c r="H9" s="16">
        <v>57</v>
      </c>
      <c r="I9" s="5">
        <f t="shared" si="3"/>
        <v>21.75</v>
      </c>
      <c r="J9" s="6">
        <v>54</v>
      </c>
      <c r="K9" s="5">
        <f t="shared" si="4"/>
        <v>31.599999999999994</v>
      </c>
      <c r="L9" s="10">
        <v>53</v>
      </c>
      <c r="M9" s="5">
        <f t="shared" si="5"/>
        <v>20.333333333333336</v>
      </c>
      <c r="N9" s="23">
        <v>56</v>
      </c>
      <c r="O9" s="5">
        <f t="shared" si="6"/>
        <v>20.285714285714285</v>
      </c>
      <c r="P9" s="10">
        <v>60</v>
      </c>
      <c r="Q9" s="5">
        <f t="shared" si="7"/>
        <v>20.75</v>
      </c>
      <c r="R9" s="29">
        <v>57</v>
      </c>
      <c r="S9" s="17">
        <f t="shared" si="8"/>
        <v>20.777777777777779</v>
      </c>
      <c r="T9" s="25">
        <v>53</v>
      </c>
      <c r="U9" s="17">
        <f t="shared" si="9"/>
        <v>20.399999999999999</v>
      </c>
      <c r="V9" s="29">
        <v>56</v>
      </c>
      <c r="W9" s="17">
        <f t="shared" si="10"/>
        <v>20.363636363636367</v>
      </c>
      <c r="X9" s="29">
        <v>56</v>
      </c>
      <c r="Y9" s="17">
        <f t="shared" si="11"/>
        <v>20.333333333333336</v>
      </c>
      <c r="Z9" s="29">
        <v>56</v>
      </c>
      <c r="AA9" s="17">
        <f t="shared" si="12"/>
        <v>20.307692307692307</v>
      </c>
    </row>
    <row r="10" spans="1:27" ht="15" customHeight="1" x14ac:dyDescent="0.25">
      <c r="A10" s="24" t="s">
        <v>2</v>
      </c>
      <c r="B10" s="6">
        <v>48</v>
      </c>
      <c r="C10" s="5">
        <f t="shared" si="0"/>
        <v>12</v>
      </c>
      <c r="D10" s="6">
        <v>46</v>
      </c>
      <c r="E10" s="5">
        <f t="shared" si="1"/>
        <v>11</v>
      </c>
      <c r="F10" s="20">
        <v>45</v>
      </c>
      <c r="G10" s="5">
        <f t="shared" si="2"/>
        <v>10.333333333333336</v>
      </c>
      <c r="H10" s="6">
        <v>41</v>
      </c>
      <c r="I10" s="5">
        <f t="shared" si="3"/>
        <v>9</v>
      </c>
      <c r="J10" s="6">
        <v>44</v>
      </c>
      <c r="K10" s="5">
        <f t="shared" si="4"/>
        <v>18</v>
      </c>
      <c r="L10" s="10">
        <v>46</v>
      </c>
      <c r="M10" s="5">
        <f t="shared" si="5"/>
        <v>9</v>
      </c>
      <c r="N10" s="10">
        <v>40</v>
      </c>
      <c r="O10" s="5">
        <f t="shared" si="6"/>
        <v>8.2857142857142847</v>
      </c>
      <c r="P10" s="10">
        <v>43</v>
      </c>
      <c r="Q10" s="5">
        <f t="shared" si="7"/>
        <v>8.125</v>
      </c>
      <c r="R10" s="25">
        <v>41</v>
      </c>
      <c r="S10" s="17">
        <f t="shared" si="8"/>
        <v>7.7777777777777786</v>
      </c>
      <c r="T10" s="25">
        <v>43</v>
      </c>
      <c r="U10" s="17">
        <f t="shared" si="9"/>
        <v>7.7000000000000028</v>
      </c>
      <c r="V10" s="25">
        <v>43</v>
      </c>
      <c r="W10" s="17">
        <f t="shared" si="10"/>
        <v>7.6363636363636331</v>
      </c>
      <c r="X10" s="25">
        <v>42</v>
      </c>
      <c r="Y10" s="17">
        <f t="shared" si="11"/>
        <v>7.5</v>
      </c>
      <c r="Z10" s="29">
        <v>44</v>
      </c>
      <c r="AA10" s="17">
        <f t="shared" si="12"/>
        <v>7.5384615384615401</v>
      </c>
    </row>
    <row r="11" spans="1:27" ht="15" customHeight="1" x14ac:dyDescent="0.25">
      <c r="A11" s="24" t="s">
        <v>7</v>
      </c>
      <c r="B11" s="6">
        <v>44</v>
      </c>
      <c r="C11" s="5">
        <f t="shared" si="0"/>
        <v>8</v>
      </c>
      <c r="D11" s="6">
        <v>45</v>
      </c>
      <c r="E11" s="5">
        <f t="shared" si="1"/>
        <v>8.5</v>
      </c>
      <c r="F11" s="6">
        <v>46</v>
      </c>
      <c r="G11" s="5">
        <f t="shared" si="2"/>
        <v>9</v>
      </c>
      <c r="H11" s="6">
        <v>50</v>
      </c>
      <c r="I11" s="5">
        <f t="shared" si="3"/>
        <v>10.25</v>
      </c>
      <c r="J11" s="6">
        <v>44</v>
      </c>
      <c r="K11" s="5">
        <f t="shared" si="4"/>
        <v>17.600000000000001</v>
      </c>
      <c r="L11" s="10">
        <v>39</v>
      </c>
      <c r="M11" s="5">
        <f t="shared" si="5"/>
        <v>8.6666666666666643</v>
      </c>
      <c r="N11" s="10">
        <v>45</v>
      </c>
      <c r="O11" s="5">
        <f t="shared" si="6"/>
        <v>8.7142857142857153</v>
      </c>
      <c r="P11" s="10">
        <v>44</v>
      </c>
      <c r="Q11" s="5">
        <f t="shared" si="7"/>
        <v>8.625</v>
      </c>
      <c r="R11" s="25">
        <v>45</v>
      </c>
      <c r="S11" s="17">
        <f t="shared" si="8"/>
        <v>8.6666666666666643</v>
      </c>
      <c r="T11" s="25">
        <v>50</v>
      </c>
      <c r="U11" s="17">
        <f t="shared" si="9"/>
        <v>9.2000000000000028</v>
      </c>
      <c r="V11" s="25">
        <v>44</v>
      </c>
      <c r="W11" s="17">
        <f t="shared" si="10"/>
        <v>9.0909090909090935</v>
      </c>
      <c r="X11" s="29">
        <v>45</v>
      </c>
      <c r="Y11" s="17">
        <f t="shared" si="11"/>
        <v>9.0833333333333357</v>
      </c>
      <c r="Z11" s="25">
        <v>43</v>
      </c>
      <c r="AA11" s="17">
        <f t="shared" si="12"/>
        <v>8.9230769230769198</v>
      </c>
    </row>
    <row r="12" spans="1:27" ht="15" customHeight="1" x14ac:dyDescent="0.25">
      <c r="A12" s="24" t="s">
        <v>9</v>
      </c>
      <c r="B12" s="6">
        <v>40</v>
      </c>
      <c r="C12" s="5">
        <f t="shared" si="0"/>
        <v>4</v>
      </c>
      <c r="D12" s="6">
        <v>45</v>
      </c>
      <c r="E12" s="5">
        <f t="shared" si="1"/>
        <v>6.5</v>
      </c>
      <c r="F12" s="6">
        <v>43</v>
      </c>
      <c r="G12" s="5">
        <f t="shared" si="2"/>
        <v>6.6666666666666643</v>
      </c>
      <c r="H12" s="6">
        <v>41</v>
      </c>
      <c r="I12" s="5">
        <f t="shared" si="3"/>
        <v>6.25</v>
      </c>
      <c r="J12" s="6">
        <v>42</v>
      </c>
      <c r="K12" s="5">
        <f t="shared" si="4"/>
        <v>14.600000000000001</v>
      </c>
      <c r="L12" s="22">
        <v>42</v>
      </c>
      <c r="M12" s="5">
        <f t="shared" si="5"/>
        <v>6.1666666666666643</v>
      </c>
      <c r="N12" s="10">
        <v>45</v>
      </c>
      <c r="O12" s="5">
        <f t="shared" si="6"/>
        <v>6.5714285714285694</v>
      </c>
      <c r="P12" s="10">
        <v>45</v>
      </c>
      <c r="Q12" s="5">
        <f t="shared" si="7"/>
        <v>6.875</v>
      </c>
      <c r="R12" s="29">
        <v>49</v>
      </c>
      <c r="S12" s="17">
        <f t="shared" si="8"/>
        <v>7.5555555555555571</v>
      </c>
      <c r="T12" s="25">
        <v>44</v>
      </c>
      <c r="U12" s="17">
        <f t="shared" si="9"/>
        <v>7.6000000000000014</v>
      </c>
      <c r="V12" s="25">
        <v>40</v>
      </c>
      <c r="W12" s="17">
        <f t="shared" si="10"/>
        <v>7.2727272727272734</v>
      </c>
      <c r="X12" s="25">
        <v>43</v>
      </c>
      <c r="Y12" s="17">
        <f t="shared" si="11"/>
        <v>7.25</v>
      </c>
      <c r="Z12" s="25">
        <v>39</v>
      </c>
      <c r="AA12" s="17">
        <f t="shared" si="12"/>
        <v>6.9230769230769198</v>
      </c>
    </row>
    <row r="13" spans="1:27" ht="15" customHeight="1" x14ac:dyDescent="0.25">
      <c r="A13" s="25" t="s">
        <v>10</v>
      </c>
      <c r="B13" s="20">
        <v>56</v>
      </c>
      <c r="C13" s="5">
        <f t="shared" si="0"/>
        <v>20</v>
      </c>
      <c r="D13" s="20">
        <v>56</v>
      </c>
      <c r="E13" s="5">
        <f t="shared" si="1"/>
        <v>20</v>
      </c>
      <c r="F13" s="6">
        <v>53</v>
      </c>
      <c r="G13" s="5">
        <f>SUM(F13+-36)</f>
        <v>17</v>
      </c>
      <c r="H13" s="6">
        <v>59</v>
      </c>
      <c r="I13" s="5">
        <f t="shared" si="3"/>
        <v>20</v>
      </c>
      <c r="J13" s="6">
        <v>52</v>
      </c>
      <c r="K13" s="5">
        <f t="shared" si="4"/>
        <v>30.599999999999994</v>
      </c>
      <c r="L13" s="10">
        <v>57</v>
      </c>
      <c r="M13" s="5">
        <f t="shared" si="5"/>
        <v>19.5</v>
      </c>
      <c r="N13" s="23">
        <v>56</v>
      </c>
      <c r="O13" s="5">
        <f t="shared" si="6"/>
        <v>19.571428571428569</v>
      </c>
      <c r="P13" s="10">
        <v>55</v>
      </c>
      <c r="Q13" s="5">
        <f t="shared" si="7"/>
        <v>19.5</v>
      </c>
      <c r="R13" s="29">
        <v>56</v>
      </c>
      <c r="S13" s="17">
        <f t="shared" si="8"/>
        <v>19.555555555555557</v>
      </c>
      <c r="T13" s="29">
        <v>56</v>
      </c>
      <c r="U13" s="17">
        <f t="shared" si="9"/>
        <v>19.600000000000001</v>
      </c>
      <c r="V13" s="29">
        <v>56</v>
      </c>
      <c r="W13" s="17">
        <f t="shared" si="10"/>
        <v>19.636363636363633</v>
      </c>
      <c r="X13" s="25">
        <v>50</v>
      </c>
      <c r="Y13" s="17">
        <f t="shared" si="11"/>
        <v>19.166666666666664</v>
      </c>
      <c r="Z13" s="29">
        <v>55</v>
      </c>
      <c r="AA13" s="17">
        <f t="shared" si="12"/>
        <v>19.153846153846153</v>
      </c>
    </row>
    <row r="14" spans="1:27" ht="15" customHeight="1" x14ac:dyDescent="0.25">
      <c r="A14" s="25" t="s">
        <v>29</v>
      </c>
      <c r="B14" s="6">
        <v>45</v>
      </c>
      <c r="C14" s="5">
        <f t="shared" si="0"/>
        <v>9</v>
      </c>
      <c r="D14" s="6">
        <v>41</v>
      </c>
      <c r="E14" s="5">
        <f t="shared" si="1"/>
        <v>7</v>
      </c>
      <c r="F14" s="6">
        <v>40</v>
      </c>
      <c r="G14" s="5">
        <f t="shared" si="2"/>
        <v>6</v>
      </c>
      <c r="H14" s="6">
        <v>44</v>
      </c>
      <c r="I14" s="5">
        <f t="shared" si="3"/>
        <v>6.5</v>
      </c>
      <c r="J14" s="6">
        <v>40</v>
      </c>
      <c r="K14" s="5">
        <f t="shared" si="4"/>
        <v>14.399999999999999</v>
      </c>
      <c r="L14" s="22">
        <v>42</v>
      </c>
      <c r="M14" s="5">
        <f t="shared" si="5"/>
        <v>6</v>
      </c>
      <c r="N14" s="23">
        <v>42</v>
      </c>
      <c r="O14" s="5">
        <f t="shared" si="6"/>
        <v>6</v>
      </c>
      <c r="P14" s="10">
        <v>44</v>
      </c>
      <c r="Q14" s="5">
        <f t="shared" si="7"/>
        <v>6.25</v>
      </c>
      <c r="R14" s="25">
        <v>39</v>
      </c>
      <c r="S14" s="17">
        <f t="shared" si="8"/>
        <v>5.8888888888888857</v>
      </c>
      <c r="T14" s="29">
        <v>45</v>
      </c>
      <c r="U14" s="17">
        <f t="shared" si="9"/>
        <v>6.2000000000000028</v>
      </c>
      <c r="V14" s="29">
        <v>42</v>
      </c>
      <c r="W14" s="17">
        <f t="shared" si="10"/>
        <v>6.1818181818181799</v>
      </c>
      <c r="X14" s="29">
        <v>42</v>
      </c>
      <c r="Y14" s="17">
        <f t="shared" si="11"/>
        <v>6.1666666666666643</v>
      </c>
      <c r="Z14" s="29">
        <v>42</v>
      </c>
      <c r="AA14" s="17">
        <f t="shared" si="12"/>
        <v>6.1538461538461533</v>
      </c>
    </row>
    <row r="15" spans="1:27" ht="15" customHeight="1" x14ac:dyDescent="0.25">
      <c r="A15" s="24" t="s">
        <v>11</v>
      </c>
      <c r="B15" s="20">
        <v>58</v>
      </c>
      <c r="C15" s="5">
        <f t="shared" si="0"/>
        <v>22</v>
      </c>
      <c r="D15" s="6">
        <v>66</v>
      </c>
      <c r="E15" s="5">
        <f t="shared" si="1"/>
        <v>26</v>
      </c>
      <c r="F15" s="6">
        <v>58</v>
      </c>
      <c r="G15" s="5">
        <f>SUM(D15+F15)/2+-36</f>
        <v>26</v>
      </c>
      <c r="H15" s="6">
        <v>50</v>
      </c>
      <c r="I15" s="5">
        <f t="shared" si="3"/>
        <v>22</v>
      </c>
      <c r="J15" s="6">
        <v>51</v>
      </c>
      <c r="K15" s="5">
        <f t="shared" si="4"/>
        <v>32</v>
      </c>
      <c r="L15" s="22">
        <v>57</v>
      </c>
      <c r="M15" s="5">
        <f t="shared" si="5"/>
        <v>20.666666666666664</v>
      </c>
      <c r="N15" s="10">
        <v>47</v>
      </c>
      <c r="O15" s="5">
        <f t="shared" si="6"/>
        <v>19.285714285714285</v>
      </c>
      <c r="P15" s="22">
        <v>55</v>
      </c>
      <c r="Q15" s="5">
        <f t="shared" si="7"/>
        <v>19.25</v>
      </c>
      <c r="R15" s="25">
        <v>53</v>
      </c>
      <c r="S15" s="17">
        <f t="shared" si="8"/>
        <v>19</v>
      </c>
      <c r="T15" s="29">
        <v>55</v>
      </c>
      <c r="U15" s="17">
        <f t="shared" si="9"/>
        <v>19</v>
      </c>
      <c r="V15" s="25">
        <v>48</v>
      </c>
      <c r="W15" s="17">
        <f t="shared" si="10"/>
        <v>18.363636363636367</v>
      </c>
      <c r="X15" s="25">
        <v>60</v>
      </c>
      <c r="Y15" s="17">
        <f t="shared" si="11"/>
        <v>18.833333333333336</v>
      </c>
      <c r="Z15" s="29">
        <v>55</v>
      </c>
      <c r="AA15" s="17">
        <f t="shared" si="12"/>
        <v>18.846153846153847</v>
      </c>
    </row>
    <row r="16" spans="1:27" ht="15" customHeight="1" x14ac:dyDescent="0.25">
      <c r="A16" s="24" t="s">
        <v>12</v>
      </c>
      <c r="B16" s="6">
        <v>54</v>
      </c>
      <c r="C16" s="5">
        <f t="shared" si="0"/>
        <v>18</v>
      </c>
      <c r="D16" s="6">
        <v>60</v>
      </c>
      <c r="E16" s="5">
        <f t="shared" si="1"/>
        <v>21</v>
      </c>
      <c r="F16" s="6">
        <v>61</v>
      </c>
      <c r="G16" s="5">
        <f>SUM(B16+D16+F16)/3+-36</f>
        <v>22.333333333333336</v>
      </c>
      <c r="H16" s="16">
        <v>60</v>
      </c>
      <c r="I16" s="5">
        <f t="shared" si="3"/>
        <v>22.75</v>
      </c>
      <c r="J16" s="22">
        <v>59</v>
      </c>
      <c r="K16" s="5">
        <f t="shared" si="4"/>
        <v>34</v>
      </c>
      <c r="L16" s="10">
        <v>56</v>
      </c>
      <c r="M16" s="5">
        <f t="shared" si="5"/>
        <v>22.333333333333336</v>
      </c>
      <c r="N16" s="10">
        <v>59</v>
      </c>
      <c r="O16" s="5">
        <f t="shared" si="6"/>
        <v>22.428571428571431</v>
      </c>
      <c r="P16" s="10">
        <v>53</v>
      </c>
      <c r="Q16" s="5">
        <f t="shared" si="7"/>
        <v>21.75</v>
      </c>
      <c r="R16" s="25">
        <v>49</v>
      </c>
      <c r="S16" s="17">
        <f t="shared" si="8"/>
        <v>20.777777777777779</v>
      </c>
      <c r="T16" s="29">
        <v>57</v>
      </c>
      <c r="U16" s="17">
        <f t="shared" si="9"/>
        <v>20.799999999999997</v>
      </c>
      <c r="V16" s="25">
        <v>55</v>
      </c>
      <c r="W16" s="17">
        <f t="shared" si="10"/>
        <v>20.636363636363633</v>
      </c>
      <c r="X16" s="25">
        <v>49</v>
      </c>
      <c r="Y16" s="17">
        <f t="shared" si="11"/>
        <v>20</v>
      </c>
      <c r="Z16" s="29">
        <v>56</v>
      </c>
      <c r="AA16" s="17">
        <f t="shared" si="12"/>
        <v>20</v>
      </c>
    </row>
    <row r="17" spans="1:27" ht="15" customHeight="1" x14ac:dyDescent="0.25">
      <c r="A17" s="24" t="s">
        <v>26</v>
      </c>
      <c r="B17" s="6">
        <v>62</v>
      </c>
      <c r="C17" s="5">
        <f t="shared" si="0"/>
        <v>26</v>
      </c>
      <c r="D17" s="20">
        <v>62</v>
      </c>
      <c r="E17" s="5">
        <f t="shared" si="1"/>
        <v>26</v>
      </c>
      <c r="F17" s="20">
        <v>62</v>
      </c>
      <c r="G17" s="5">
        <f t="shared" si="2"/>
        <v>26</v>
      </c>
      <c r="H17" s="6">
        <v>62</v>
      </c>
      <c r="I17" s="5">
        <f t="shared" si="3"/>
        <v>26</v>
      </c>
      <c r="J17" s="6">
        <v>55</v>
      </c>
      <c r="K17" s="5">
        <f t="shared" si="4"/>
        <v>36.799999999999997</v>
      </c>
      <c r="L17" s="10">
        <v>61</v>
      </c>
      <c r="M17" s="5">
        <f t="shared" si="5"/>
        <v>24.666666666666664</v>
      </c>
      <c r="N17" s="10">
        <v>53</v>
      </c>
      <c r="O17" s="5">
        <f t="shared" si="6"/>
        <v>23.571428571428569</v>
      </c>
      <c r="P17" s="10">
        <v>57</v>
      </c>
      <c r="Q17" s="5">
        <f t="shared" si="7"/>
        <v>23.25</v>
      </c>
      <c r="R17" s="25">
        <v>64</v>
      </c>
      <c r="S17" s="17">
        <f t="shared" si="8"/>
        <v>23.777777777777779</v>
      </c>
      <c r="T17" s="29">
        <v>60</v>
      </c>
      <c r="U17" s="17">
        <f t="shared" si="9"/>
        <v>23.799999999999997</v>
      </c>
      <c r="V17" s="29">
        <v>60</v>
      </c>
      <c r="W17" s="17">
        <f t="shared" si="10"/>
        <v>23.81818181818182</v>
      </c>
      <c r="X17" s="25">
        <v>59</v>
      </c>
      <c r="Y17" s="17">
        <f t="shared" si="11"/>
        <v>23.75</v>
      </c>
      <c r="Z17" s="25">
        <v>53</v>
      </c>
      <c r="AA17" s="17">
        <f t="shared" si="12"/>
        <v>23.230769230769234</v>
      </c>
    </row>
    <row r="18" spans="1:27" ht="15" customHeight="1" x14ac:dyDescent="0.25">
      <c r="A18" s="25" t="s">
        <v>28</v>
      </c>
      <c r="B18" s="6">
        <v>71</v>
      </c>
      <c r="C18" s="5">
        <f t="shared" si="0"/>
        <v>35</v>
      </c>
      <c r="D18" s="20">
        <v>75</v>
      </c>
      <c r="E18" s="5">
        <f t="shared" si="1"/>
        <v>37</v>
      </c>
      <c r="F18" s="20">
        <v>75</v>
      </c>
      <c r="G18" s="5">
        <f t="shared" si="2"/>
        <v>37.666666666666671</v>
      </c>
      <c r="H18" s="6">
        <v>78</v>
      </c>
      <c r="I18" s="5">
        <f t="shared" si="3"/>
        <v>38.75</v>
      </c>
      <c r="J18" s="22">
        <v>75</v>
      </c>
      <c r="K18" s="5">
        <f t="shared" si="4"/>
        <v>53.8</v>
      </c>
      <c r="L18" s="22">
        <v>75</v>
      </c>
      <c r="M18" s="5">
        <f t="shared" si="5"/>
        <v>38.833333333333329</v>
      </c>
      <c r="N18" s="23">
        <v>72</v>
      </c>
      <c r="O18" s="5">
        <f t="shared" si="6"/>
        <v>38.428571428571431</v>
      </c>
      <c r="P18" s="10">
        <v>72</v>
      </c>
      <c r="Q18" s="5">
        <f t="shared" si="7"/>
        <v>38.125</v>
      </c>
      <c r="R18" s="25">
        <v>73</v>
      </c>
      <c r="S18" s="17">
        <f t="shared" si="8"/>
        <v>38</v>
      </c>
      <c r="T18" s="29">
        <v>74</v>
      </c>
      <c r="U18" s="17">
        <f t="shared" si="9"/>
        <v>38</v>
      </c>
      <c r="V18" s="29">
        <v>74</v>
      </c>
      <c r="W18" s="17">
        <f t="shared" si="10"/>
        <v>38</v>
      </c>
      <c r="X18" s="29">
        <v>74</v>
      </c>
      <c r="Y18" s="17">
        <f t="shared" si="11"/>
        <v>38</v>
      </c>
      <c r="Z18" s="29">
        <v>74</v>
      </c>
      <c r="AA18" s="17">
        <f t="shared" si="12"/>
        <v>38</v>
      </c>
    </row>
    <row r="19" spans="1:27" ht="15" customHeight="1" x14ac:dyDescent="0.25">
      <c r="A19" s="25" t="s">
        <v>30</v>
      </c>
      <c r="B19" s="6">
        <v>49</v>
      </c>
      <c r="C19" s="5">
        <f t="shared" si="0"/>
        <v>13</v>
      </c>
      <c r="D19" s="20">
        <v>49</v>
      </c>
      <c r="E19" s="5">
        <f t="shared" si="1"/>
        <v>13</v>
      </c>
      <c r="F19" s="20">
        <v>49</v>
      </c>
      <c r="G19" s="5">
        <f t="shared" si="2"/>
        <v>13</v>
      </c>
      <c r="H19" s="20">
        <v>49</v>
      </c>
      <c r="I19" s="5">
        <f t="shared" si="3"/>
        <v>13</v>
      </c>
      <c r="J19" s="6">
        <v>52</v>
      </c>
      <c r="K19" s="5">
        <f t="shared" si="4"/>
        <v>23.6</v>
      </c>
      <c r="L19" s="22">
        <v>50</v>
      </c>
      <c r="M19" s="5">
        <f t="shared" si="5"/>
        <v>13.666666666666664</v>
      </c>
      <c r="N19" s="23">
        <v>50</v>
      </c>
      <c r="O19" s="5">
        <f t="shared" si="6"/>
        <v>13.714285714285715</v>
      </c>
      <c r="P19" s="10">
        <v>50</v>
      </c>
      <c r="Q19" s="5">
        <f t="shared" si="7"/>
        <v>13.75</v>
      </c>
      <c r="R19" s="25">
        <v>44</v>
      </c>
      <c r="S19" s="17">
        <f t="shared" si="8"/>
        <v>13.111111111111114</v>
      </c>
      <c r="T19" s="29">
        <v>49</v>
      </c>
      <c r="U19" s="17">
        <f t="shared" si="9"/>
        <v>13.100000000000001</v>
      </c>
      <c r="V19" s="29">
        <v>49</v>
      </c>
      <c r="W19" s="17">
        <f t="shared" si="10"/>
        <v>13.090909090909093</v>
      </c>
      <c r="X19" s="25">
        <v>50</v>
      </c>
      <c r="Y19" s="17">
        <f t="shared" si="11"/>
        <v>13.166666666666664</v>
      </c>
      <c r="Z19" s="29">
        <v>49</v>
      </c>
      <c r="AA19" s="17">
        <f t="shared" si="12"/>
        <v>13.153846153846153</v>
      </c>
    </row>
    <row r="20" spans="1:27" ht="15" customHeight="1" x14ac:dyDescent="0.25">
      <c r="A20" s="27" t="s">
        <v>31</v>
      </c>
      <c r="B20" s="6">
        <v>56</v>
      </c>
      <c r="C20" s="5">
        <f t="shared" si="0"/>
        <v>20</v>
      </c>
      <c r="D20" s="20">
        <v>56</v>
      </c>
      <c r="E20" s="5">
        <f t="shared" si="1"/>
        <v>20</v>
      </c>
      <c r="F20" s="20">
        <v>56</v>
      </c>
      <c r="G20" s="5">
        <f t="shared" si="2"/>
        <v>20</v>
      </c>
      <c r="H20" s="20">
        <v>56</v>
      </c>
      <c r="I20" s="5">
        <f t="shared" si="3"/>
        <v>20</v>
      </c>
      <c r="J20" s="6">
        <v>53</v>
      </c>
      <c r="K20" s="5">
        <f t="shared" si="4"/>
        <v>30.400000000000006</v>
      </c>
      <c r="L20" s="22">
        <v>55</v>
      </c>
      <c r="M20" s="5">
        <f t="shared" si="5"/>
        <v>19.333333333333336</v>
      </c>
      <c r="N20" s="23">
        <v>55</v>
      </c>
      <c r="O20" s="5">
        <f t="shared" si="6"/>
        <v>19.285714285714285</v>
      </c>
      <c r="P20" s="22">
        <v>55</v>
      </c>
      <c r="Q20" s="5">
        <f t="shared" si="7"/>
        <v>19.25</v>
      </c>
      <c r="R20" s="29">
        <v>55</v>
      </c>
      <c r="S20" s="17">
        <f t="shared" si="8"/>
        <v>19.222222222222221</v>
      </c>
      <c r="T20" s="29">
        <v>55</v>
      </c>
      <c r="U20" s="17">
        <f t="shared" si="9"/>
        <v>19.200000000000003</v>
      </c>
      <c r="V20" s="29">
        <v>55</v>
      </c>
      <c r="W20" s="17">
        <f t="shared" si="10"/>
        <v>19.18181818181818</v>
      </c>
      <c r="X20" s="29">
        <v>55</v>
      </c>
      <c r="Y20" s="17">
        <f t="shared" si="11"/>
        <v>19.166666666666664</v>
      </c>
      <c r="Z20" s="29">
        <v>55</v>
      </c>
      <c r="AA20" s="17">
        <f t="shared" si="12"/>
        <v>19.153846153846153</v>
      </c>
    </row>
    <row r="21" spans="1:27" ht="15" customHeight="1" x14ac:dyDescent="0.25">
      <c r="A21" s="24" t="s">
        <v>33</v>
      </c>
      <c r="B21" s="22">
        <v>58</v>
      </c>
      <c r="C21" s="5">
        <f t="shared" si="0"/>
        <v>22</v>
      </c>
      <c r="D21" s="22">
        <v>58</v>
      </c>
      <c r="E21" s="5">
        <f t="shared" si="1"/>
        <v>22</v>
      </c>
      <c r="F21" s="22">
        <v>58</v>
      </c>
      <c r="G21" s="5">
        <f t="shared" si="2"/>
        <v>22</v>
      </c>
      <c r="H21" s="22">
        <v>58</v>
      </c>
      <c r="I21" s="5">
        <f t="shared" ref="I21:I33" si="13">SUM(B21+D21+F21+H21)/4+-36</f>
        <v>22</v>
      </c>
      <c r="J21" s="6">
        <v>58</v>
      </c>
      <c r="K21" s="5">
        <f t="shared" si="4"/>
        <v>33.599999999999994</v>
      </c>
      <c r="L21" s="22">
        <v>58</v>
      </c>
      <c r="M21" s="5">
        <f t="shared" si="5"/>
        <v>22</v>
      </c>
      <c r="N21" s="23">
        <v>58</v>
      </c>
      <c r="O21" s="5">
        <f t="shared" si="6"/>
        <v>22</v>
      </c>
      <c r="P21" s="22">
        <v>58</v>
      </c>
      <c r="Q21" s="5">
        <f t="shared" si="7"/>
        <v>22</v>
      </c>
      <c r="R21" s="29">
        <v>58</v>
      </c>
      <c r="S21" s="17">
        <f t="shared" si="8"/>
        <v>22</v>
      </c>
      <c r="T21" s="29">
        <v>58</v>
      </c>
      <c r="U21" s="17">
        <f t="shared" si="9"/>
        <v>22</v>
      </c>
      <c r="V21" s="29">
        <v>58</v>
      </c>
      <c r="W21" s="17">
        <f t="shared" si="10"/>
        <v>22</v>
      </c>
      <c r="X21" s="29">
        <v>58</v>
      </c>
      <c r="Y21" s="17">
        <f t="shared" si="11"/>
        <v>22</v>
      </c>
      <c r="Z21" s="29">
        <v>58</v>
      </c>
      <c r="AA21" s="17">
        <f t="shared" si="12"/>
        <v>22</v>
      </c>
    </row>
    <row r="22" spans="1:27" ht="15" customHeight="1" x14ac:dyDescent="0.25">
      <c r="A22" s="24" t="s">
        <v>34</v>
      </c>
      <c r="B22" s="6"/>
      <c r="C22" s="5">
        <f t="shared" si="0"/>
        <v>-36</v>
      </c>
      <c r="D22" s="6"/>
      <c r="E22" s="5">
        <f t="shared" si="1"/>
        <v>-36</v>
      </c>
      <c r="F22" s="6"/>
      <c r="G22" s="5">
        <f t="shared" si="2"/>
        <v>-36</v>
      </c>
      <c r="H22" s="6"/>
      <c r="I22" s="5">
        <f t="shared" si="13"/>
        <v>-36</v>
      </c>
      <c r="J22" s="6"/>
      <c r="K22" s="5">
        <f t="shared" si="4"/>
        <v>-36</v>
      </c>
      <c r="L22" s="10"/>
      <c r="M22" s="5">
        <f t="shared" si="5"/>
        <v>-36</v>
      </c>
      <c r="N22" s="10"/>
      <c r="O22" s="5">
        <f t="shared" si="6"/>
        <v>-36</v>
      </c>
      <c r="P22" s="10"/>
      <c r="Q22" s="5">
        <f t="shared" si="7"/>
        <v>-36</v>
      </c>
      <c r="R22" s="25">
        <v>50</v>
      </c>
      <c r="S22" s="17">
        <f>SUM(R22+-36)</f>
        <v>14</v>
      </c>
      <c r="T22" s="29">
        <v>50</v>
      </c>
      <c r="U22" s="17">
        <f t="shared" si="9"/>
        <v>-26</v>
      </c>
      <c r="V22" s="29">
        <v>50</v>
      </c>
      <c r="W22" s="17">
        <f t="shared" si="10"/>
        <v>-22.363636363636363</v>
      </c>
      <c r="X22" s="29">
        <v>50</v>
      </c>
      <c r="Y22" s="17">
        <f t="shared" si="11"/>
        <v>-19.333333333333332</v>
      </c>
      <c r="Z22" s="30">
        <v>56</v>
      </c>
      <c r="AA22" s="17">
        <f t="shared" si="12"/>
        <v>-16.307692307692307</v>
      </c>
    </row>
    <row r="23" spans="1:27" ht="15" customHeight="1" x14ac:dyDescent="0.25">
      <c r="A23" s="7"/>
      <c r="B23" s="6"/>
      <c r="C23" s="5">
        <f t="shared" si="0"/>
        <v>-36</v>
      </c>
      <c r="D23" s="6"/>
      <c r="E23" s="5">
        <f t="shared" si="1"/>
        <v>-36</v>
      </c>
      <c r="F23" s="6"/>
      <c r="G23" s="5">
        <f t="shared" si="2"/>
        <v>-36</v>
      </c>
      <c r="H23" s="6"/>
      <c r="I23" s="5">
        <f t="shared" si="13"/>
        <v>-36</v>
      </c>
      <c r="J23" s="6"/>
      <c r="K23" s="5">
        <f t="shared" si="4"/>
        <v>-36</v>
      </c>
      <c r="L23" s="10"/>
      <c r="M23" s="5">
        <f t="shared" si="5"/>
        <v>-36</v>
      </c>
      <c r="N23" s="10"/>
      <c r="O23" s="5">
        <f t="shared" si="6"/>
        <v>-36</v>
      </c>
      <c r="P23" s="10"/>
      <c r="Q23" s="5">
        <f t="shared" si="7"/>
        <v>-36</v>
      </c>
      <c r="R23" s="9"/>
      <c r="S23" s="17">
        <f t="shared" si="8"/>
        <v>-36</v>
      </c>
      <c r="T23" s="9"/>
      <c r="U23" s="17">
        <f t="shared" si="9"/>
        <v>-36</v>
      </c>
      <c r="V23" s="9"/>
      <c r="W23" s="17">
        <f t="shared" si="10"/>
        <v>-36</v>
      </c>
      <c r="X23" s="9"/>
      <c r="Y23" s="17">
        <f t="shared" si="11"/>
        <v>-36</v>
      </c>
      <c r="Z23" s="9"/>
      <c r="AA23" s="17">
        <f t="shared" si="12"/>
        <v>-36</v>
      </c>
    </row>
    <row r="24" spans="1:27" ht="15" customHeight="1" x14ac:dyDescent="0.25">
      <c r="A24" s="9"/>
      <c r="B24" s="6"/>
      <c r="C24" s="5">
        <f t="shared" si="0"/>
        <v>-36</v>
      </c>
      <c r="D24" s="6"/>
      <c r="E24" s="5">
        <f t="shared" si="1"/>
        <v>-36</v>
      </c>
      <c r="F24" s="6"/>
      <c r="G24" s="5">
        <f t="shared" si="2"/>
        <v>-36</v>
      </c>
      <c r="H24" s="6"/>
      <c r="I24" s="5">
        <f t="shared" si="13"/>
        <v>-36</v>
      </c>
      <c r="J24" s="6"/>
      <c r="K24" s="5">
        <f t="shared" si="4"/>
        <v>-36</v>
      </c>
      <c r="L24" s="10"/>
      <c r="M24" s="5">
        <f t="shared" si="5"/>
        <v>-36</v>
      </c>
      <c r="N24" s="10"/>
      <c r="O24" s="5">
        <f t="shared" si="6"/>
        <v>-36</v>
      </c>
      <c r="P24" s="10"/>
      <c r="Q24" s="5">
        <f t="shared" si="7"/>
        <v>-36</v>
      </c>
      <c r="R24" s="9"/>
      <c r="S24" s="17">
        <f t="shared" si="8"/>
        <v>-36</v>
      </c>
      <c r="T24" s="9"/>
      <c r="U24" s="17">
        <f t="shared" si="9"/>
        <v>-36</v>
      </c>
      <c r="V24" s="9"/>
      <c r="W24" s="17">
        <f t="shared" si="10"/>
        <v>-36</v>
      </c>
      <c r="X24" s="9"/>
      <c r="Y24" s="17">
        <f t="shared" si="11"/>
        <v>-36</v>
      </c>
      <c r="Z24" s="9"/>
      <c r="AA24" s="17">
        <f t="shared" si="12"/>
        <v>-36</v>
      </c>
    </row>
    <row r="25" spans="1:27" ht="15" customHeight="1" x14ac:dyDescent="0.25">
      <c r="A25" s="8"/>
      <c r="B25" s="6"/>
      <c r="C25" s="5">
        <f t="shared" si="0"/>
        <v>-36</v>
      </c>
      <c r="D25" s="6"/>
      <c r="E25" s="5">
        <f t="shared" si="1"/>
        <v>-36</v>
      </c>
      <c r="F25" s="6"/>
      <c r="G25" s="5">
        <f t="shared" si="2"/>
        <v>-36</v>
      </c>
      <c r="H25" s="6"/>
      <c r="I25" s="5">
        <f t="shared" si="13"/>
        <v>-36</v>
      </c>
      <c r="J25" s="6"/>
      <c r="K25" s="5">
        <f t="shared" si="4"/>
        <v>-36</v>
      </c>
      <c r="L25" s="10"/>
      <c r="M25" s="5">
        <f t="shared" si="5"/>
        <v>-36</v>
      </c>
      <c r="N25" s="10"/>
      <c r="O25" s="5">
        <f t="shared" si="6"/>
        <v>-36</v>
      </c>
      <c r="P25" s="10"/>
      <c r="Q25" s="5">
        <f t="shared" si="7"/>
        <v>-36</v>
      </c>
      <c r="R25" s="9"/>
      <c r="S25" s="17">
        <f t="shared" si="8"/>
        <v>-36</v>
      </c>
      <c r="T25" s="9"/>
      <c r="U25" s="17">
        <f t="shared" si="9"/>
        <v>-36</v>
      </c>
      <c r="V25" s="9"/>
      <c r="W25" s="17">
        <f t="shared" si="10"/>
        <v>-36</v>
      </c>
      <c r="X25" s="9"/>
      <c r="Y25" s="17">
        <f t="shared" si="11"/>
        <v>-36</v>
      </c>
      <c r="Z25" s="9"/>
      <c r="AA25" s="17">
        <f t="shared" si="12"/>
        <v>-36</v>
      </c>
    </row>
    <row r="26" spans="1:27" ht="15" customHeight="1" x14ac:dyDescent="0.25">
      <c r="A26" s="7"/>
      <c r="B26" s="6"/>
      <c r="C26" s="5">
        <f t="shared" si="0"/>
        <v>-36</v>
      </c>
      <c r="D26" s="6"/>
      <c r="E26" s="5">
        <f t="shared" si="1"/>
        <v>-36</v>
      </c>
      <c r="F26" s="6"/>
      <c r="G26" s="5">
        <f t="shared" si="2"/>
        <v>-36</v>
      </c>
      <c r="H26" s="6"/>
      <c r="I26" s="5">
        <f t="shared" si="13"/>
        <v>-36</v>
      </c>
      <c r="J26" s="6"/>
      <c r="K26" s="5">
        <f t="shared" si="4"/>
        <v>-36</v>
      </c>
      <c r="L26" s="10"/>
      <c r="M26" s="5">
        <f t="shared" si="5"/>
        <v>-36</v>
      </c>
      <c r="N26" s="10"/>
      <c r="O26" s="5">
        <f t="shared" si="6"/>
        <v>-36</v>
      </c>
      <c r="P26" s="10"/>
      <c r="Q26" s="5">
        <f t="shared" si="7"/>
        <v>-36</v>
      </c>
      <c r="R26" s="9"/>
      <c r="S26" s="17">
        <f t="shared" si="8"/>
        <v>-36</v>
      </c>
      <c r="T26" s="9"/>
      <c r="U26" s="17">
        <f t="shared" si="9"/>
        <v>-36</v>
      </c>
      <c r="V26" s="9"/>
      <c r="W26" s="17">
        <f t="shared" si="10"/>
        <v>-36</v>
      </c>
      <c r="X26" s="9"/>
      <c r="Y26" s="17">
        <f t="shared" si="11"/>
        <v>-36</v>
      </c>
      <c r="Z26" s="9"/>
      <c r="AA26" s="17">
        <f t="shared" si="12"/>
        <v>-36</v>
      </c>
    </row>
    <row r="27" spans="1:27" ht="15" customHeight="1" x14ac:dyDescent="0.25">
      <c r="A27" s="8"/>
      <c r="B27" s="6"/>
      <c r="C27" s="5">
        <f t="shared" si="0"/>
        <v>-36</v>
      </c>
      <c r="D27" s="6"/>
      <c r="E27" s="5">
        <f t="shared" si="1"/>
        <v>-36</v>
      </c>
      <c r="F27" s="6"/>
      <c r="G27" s="5">
        <f t="shared" si="2"/>
        <v>-36</v>
      </c>
      <c r="H27" s="6"/>
      <c r="I27" s="5">
        <f t="shared" si="13"/>
        <v>-36</v>
      </c>
      <c r="J27" s="6"/>
      <c r="K27" s="5">
        <f t="shared" si="4"/>
        <v>-36</v>
      </c>
      <c r="L27" s="10"/>
      <c r="M27" s="5">
        <f t="shared" si="5"/>
        <v>-36</v>
      </c>
      <c r="N27" s="10"/>
      <c r="O27" s="5">
        <f t="shared" si="6"/>
        <v>-36</v>
      </c>
      <c r="P27" s="10"/>
      <c r="Q27" s="5">
        <f t="shared" si="7"/>
        <v>-36</v>
      </c>
      <c r="R27" s="9"/>
      <c r="S27" s="17">
        <f t="shared" si="8"/>
        <v>-36</v>
      </c>
      <c r="T27" s="9"/>
      <c r="U27" s="17">
        <f t="shared" si="9"/>
        <v>-36</v>
      </c>
      <c r="V27" s="9"/>
      <c r="W27" s="17">
        <f t="shared" si="10"/>
        <v>-36</v>
      </c>
      <c r="X27" s="9"/>
      <c r="Y27" s="17">
        <f t="shared" si="11"/>
        <v>-36</v>
      </c>
      <c r="Z27" s="9"/>
      <c r="AA27" s="17">
        <f t="shared" si="12"/>
        <v>-36</v>
      </c>
    </row>
    <row r="28" spans="1:27" ht="15" customHeight="1" x14ac:dyDescent="0.25">
      <c r="A28" s="8"/>
      <c r="B28" s="6"/>
      <c r="C28" s="5">
        <f t="shared" si="0"/>
        <v>-36</v>
      </c>
      <c r="D28" s="6"/>
      <c r="E28" s="5">
        <f t="shared" si="1"/>
        <v>-36</v>
      </c>
      <c r="F28" s="6"/>
      <c r="G28" s="5">
        <f t="shared" si="2"/>
        <v>-36</v>
      </c>
      <c r="H28" s="6"/>
      <c r="I28" s="5">
        <f t="shared" si="13"/>
        <v>-36</v>
      </c>
      <c r="J28" s="6"/>
      <c r="K28" s="5">
        <f t="shared" si="4"/>
        <v>-36</v>
      </c>
      <c r="L28" s="10"/>
      <c r="M28" s="5">
        <f t="shared" si="5"/>
        <v>-36</v>
      </c>
      <c r="N28" s="10"/>
      <c r="O28" s="5">
        <f t="shared" si="6"/>
        <v>-36</v>
      </c>
      <c r="P28" s="10"/>
      <c r="Q28" s="5">
        <f t="shared" si="7"/>
        <v>-36</v>
      </c>
      <c r="R28" s="9"/>
      <c r="S28" s="17">
        <f t="shared" si="8"/>
        <v>-36</v>
      </c>
      <c r="T28" s="9"/>
      <c r="U28" s="17">
        <f t="shared" si="9"/>
        <v>-36</v>
      </c>
      <c r="V28" s="9"/>
      <c r="W28" s="17">
        <f t="shared" si="10"/>
        <v>-36</v>
      </c>
      <c r="X28" s="9"/>
      <c r="Y28" s="17">
        <f t="shared" si="11"/>
        <v>-36</v>
      </c>
      <c r="Z28" s="9"/>
      <c r="AA28" s="17">
        <f t="shared" si="12"/>
        <v>-36</v>
      </c>
    </row>
    <row r="29" spans="1:27" ht="15" customHeight="1" x14ac:dyDescent="0.25">
      <c r="A29" s="7"/>
      <c r="B29" s="6"/>
      <c r="C29" s="5">
        <f t="shared" si="0"/>
        <v>-36</v>
      </c>
      <c r="D29" s="6"/>
      <c r="E29" s="5">
        <f t="shared" si="1"/>
        <v>-36</v>
      </c>
      <c r="F29" s="6"/>
      <c r="G29" s="5">
        <f t="shared" si="2"/>
        <v>-36</v>
      </c>
      <c r="H29" s="6"/>
      <c r="I29" s="5">
        <f t="shared" si="13"/>
        <v>-36</v>
      </c>
      <c r="J29" s="6"/>
      <c r="K29" s="5">
        <f t="shared" si="4"/>
        <v>-36</v>
      </c>
      <c r="L29" s="10"/>
      <c r="M29" s="5">
        <f t="shared" si="5"/>
        <v>-36</v>
      </c>
      <c r="N29" s="10"/>
      <c r="O29" s="5">
        <f t="shared" si="6"/>
        <v>-36</v>
      </c>
      <c r="P29" s="10"/>
      <c r="Q29" s="5">
        <f t="shared" si="7"/>
        <v>-36</v>
      </c>
      <c r="R29" s="9"/>
      <c r="S29" s="17">
        <f t="shared" si="8"/>
        <v>-36</v>
      </c>
      <c r="T29" s="9"/>
      <c r="U29" s="17">
        <f t="shared" si="9"/>
        <v>-36</v>
      </c>
      <c r="V29" s="9"/>
      <c r="W29" s="17">
        <f t="shared" si="10"/>
        <v>-36</v>
      </c>
      <c r="X29" s="9"/>
      <c r="Y29" s="17">
        <f t="shared" si="11"/>
        <v>-36</v>
      </c>
      <c r="Z29" s="9"/>
      <c r="AA29" s="17">
        <f t="shared" si="12"/>
        <v>-36</v>
      </c>
    </row>
    <row r="30" spans="1:27" ht="15" customHeight="1" x14ac:dyDescent="0.25">
      <c r="A30" s="7"/>
      <c r="B30" s="6"/>
      <c r="C30" s="5">
        <f t="shared" si="0"/>
        <v>-36</v>
      </c>
      <c r="D30" s="6"/>
      <c r="E30" s="5">
        <f t="shared" si="1"/>
        <v>-36</v>
      </c>
      <c r="F30" s="6"/>
      <c r="G30" s="5">
        <f t="shared" si="2"/>
        <v>-36</v>
      </c>
      <c r="H30" s="6"/>
      <c r="I30" s="5">
        <f t="shared" si="13"/>
        <v>-36</v>
      </c>
      <c r="J30" s="6"/>
      <c r="K30" s="5">
        <f t="shared" si="4"/>
        <v>-36</v>
      </c>
      <c r="L30" s="10"/>
      <c r="M30" s="5">
        <f t="shared" si="5"/>
        <v>-36</v>
      </c>
      <c r="N30" s="10"/>
      <c r="O30" s="5">
        <f t="shared" si="6"/>
        <v>-36</v>
      </c>
      <c r="P30" s="10"/>
      <c r="Q30" s="5">
        <f t="shared" si="7"/>
        <v>-36</v>
      </c>
      <c r="R30" s="9"/>
      <c r="S30" s="17">
        <f t="shared" si="8"/>
        <v>-36</v>
      </c>
      <c r="T30" s="9"/>
      <c r="U30" s="17">
        <f t="shared" si="9"/>
        <v>-36</v>
      </c>
      <c r="V30" s="9"/>
      <c r="W30" s="17">
        <f t="shared" si="10"/>
        <v>-36</v>
      </c>
      <c r="X30" s="9"/>
      <c r="Y30" s="17">
        <f t="shared" si="11"/>
        <v>-36</v>
      </c>
      <c r="Z30" s="9"/>
      <c r="AA30" s="17">
        <f t="shared" si="12"/>
        <v>-36</v>
      </c>
    </row>
    <row r="31" spans="1:27" ht="15" customHeight="1" x14ac:dyDescent="0.25">
      <c r="A31" s="7"/>
      <c r="B31" s="6"/>
      <c r="C31" s="5">
        <f t="shared" si="0"/>
        <v>-36</v>
      </c>
      <c r="D31" s="6"/>
      <c r="E31" s="5">
        <f t="shared" si="1"/>
        <v>-36</v>
      </c>
      <c r="F31" s="6"/>
      <c r="G31" s="5">
        <f t="shared" si="2"/>
        <v>-36</v>
      </c>
      <c r="H31" s="6"/>
      <c r="I31" s="5">
        <f t="shared" si="13"/>
        <v>-36</v>
      </c>
      <c r="J31" s="6"/>
      <c r="K31" s="5">
        <f t="shared" si="4"/>
        <v>-36</v>
      </c>
      <c r="L31" s="10"/>
      <c r="M31" s="5">
        <f t="shared" si="5"/>
        <v>-36</v>
      </c>
      <c r="N31" s="10"/>
      <c r="O31" s="5">
        <f t="shared" si="6"/>
        <v>-36</v>
      </c>
      <c r="P31" s="10"/>
      <c r="Q31" s="5">
        <f t="shared" si="7"/>
        <v>-36</v>
      </c>
      <c r="R31" s="9"/>
      <c r="S31" s="17">
        <f t="shared" si="8"/>
        <v>-36</v>
      </c>
      <c r="T31" s="9"/>
      <c r="U31" s="17">
        <f t="shared" si="9"/>
        <v>-36</v>
      </c>
      <c r="V31" s="9"/>
      <c r="W31" s="17">
        <f t="shared" si="10"/>
        <v>-36</v>
      </c>
      <c r="X31" s="9"/>
      <c r="Y31" s="17">
        <f t="shared" si="11"/>
        <v>-36</v>
      </c>
      <c r="Z31" s="9"/>
      <c r="AA31" s="17">
        <f t="shared" si="12"/>
        <v>-36</v>
      </c>
    </row>
    <row r="32" spans="1:27" ht="15" customHeight="1" x14ac:dyDescent="0.25">
      <c r="A32" s="7"/>
      <c r="B32" s="6"/>
      <c r="C32" s="5">
        <f t="shared" si="0"/>
        <v>-36</v>
      </c>
      <c r="D32" s="6"/>
      <c r="E32" s="5">
        <f t="shared" si="1"/>
        <v>-36</v>
      </c>
      <c r="F32" s="6"/>
      <c r="G32" s="5">
        <f t="shared" si="2"/>
        <v>-36</v>
      </c>
      <c r="H32" s="6"/>
      <c r="I32" s="5">
        <f t="shared" si="13"/>
        <v>-36</v>
      </c>
      <c r="J32" s="6"/>
      <c r="K32" s="5">
        <f t="shared" si="4"/>
        <v>-36</v>
      </c>
      <c r="L32" s="10"/>
      <c r="M32" s="5">
        <f t="shared" si="5"/>
        <v>-36</v>
      </c>
      <c r="N32" s="10"/>
      <c r="O32" s="5">
        <f t="shared" si="6"/>
        <v>-36</v>
      </c>
      <c r="P32" s="10"/>
      <c r="Q32" s="5">
        <f t="shared" si="7"/>
        <v>-36</v>
      </c>
      <c r="R32" s="9"/>
      <c r="S32" s="17">
        <f t="shared" si="8"/>
        <v>-36</v>
      </c>
      <c r="T32" s="9"/>
      <c r="U32" s="17">
        <f t="shared" si="9"/>
        <v>-36</v>
      </c>
      <c r="V32" s="9"/>
      <c r="W32" s="17">
        <f t="shared" si="10"/>
        <v>-36</v>
      </c>
      <c r="X32" s="9"/>
      <c r="Y32" s="17">
        <f t="shared" si="11"/>
        <v>-36</v>
      </c>
      <c r="Z32" s="9"/>
      <c r="AA32" s="17">
        <f t="shared" si="12"/>
        <v>-36</v>
      </c>
    </row>
    <row r="33" spans="1:27" ht="15" customHeight="1" x14ac:dyDescent="0.25">
      <c r="A33" s="9"/>
      <c r="B33" s="6"/>
      <c r="C33" s="5">
        <f t="shared" si="0"/>
        <v>-36</v>
      </c>
      <c r="D33" s="6"/>
      <c r="E33" s="5">
        <f t="shared" si="1"/>
        <v>-36</v>
      </c>
      <c r="F33" s="6"/>
      <c r="G33" s="5">
        <f t="shared" si="2"/>
        <v>-36</v>
      </c>
      <c r="H33" s="6"/>
      <c r="I33" s="5">
        <f t="shared" si="13"/>
        <v>-36</v>
      </c>
      <c r="J33" s="6"/>
      <c r="K33" s="5">
        <f t="shared" si="4"/>
        <v>-36</v>
      </c>
      <c r="L33" s="10"/>
      <c r="M33" s="5">
        <f t="shared" si="5"/>
        <v>-36</v>
      </c>
      <c r="N33" s="10"/>
      <c r="O33" s="5">
        <f>SUM(B33+D33+F33+H33+J33+L33+N33)/7+-36</f>
        <v>-36</v>
      </c>
      <c r="P33" s="10"/>
      <c r="Q33" s="5">
        <f t="shared" si="7"/>
        <v>-36</v>
      </c>
      <c r="R33" s="9"/>
      <c r="S33" s="17">
        <f t="shared" si="8"/>
        <v>-36</v>
      </c>
      <c r="T33" s="9"/>
      <c r="U33" s="17">
        <f t="shared" si="9"/>
        <v>-36</v>
      </c>
      <c r="V33" s="9"/>
      <c r="W33" s="17">
        <f t="shared" si="10"/>
        <v>-36</v>
      </c>
      <c r="X33" s="9"/>
      <c r="Y33" s="17">
        <f t="shared" si="11"/>
        <v>-36</v>
      </c>
      <c r="Z33" s="9"/>
      <c r="AA33" s="17">
        <f t="shared" si="12"/>
        <v>-36</v>
      </c>
    </row>
    <row r="34" spans="1:27" ht="15" customHeight="1" x14ac:dyDescent="0.25">
      <c r="B34" s="11"/>
      <c r="C34" s="12"/>
      <c r="D34" s="13"/>
      <c r="E34" s="11"/>
      <c r="F34" s="13"/>
      <c r="G34" s="11"/>
      <c r="H34" s="13"/>
      <c r="I34" s="11"/>
      <c r="J34" s="13"/>
      <c r="K34" s="11"/>
      <c r="L34" s="13"/>
      <c r="M34" s="14"/>
      <c r="N34" s="15"/>
      <c r="O34" s="14"/>
      <c r="P34" s="15"/>
      <c r="Q34" s="14"/>
    </row>
  </sheetData>
  <sortState xmlns:xlrd2="http://schemas.microsoft.com/office/spreadsheetml/2017/richdata2" ref="A2:M22">
    <sortCondition ref="A2"/>
  </sortState>
  <pageMargins left="0.7" right="0.7" top="0.75" bottom="0.75" header="0.3" footer="0.3"/>
  <pageSetup orientation="landscape" horizontalDpi="4294967293" verticalDpi="0" r:id="rId1"/>
  <headerFooter>
    <oddHeader>&amp;C&amp;"-,Bold"&amp;16 2024 Weekly Results</oddHeader>
    <oddFooter xml:space="preserve">&amp;L&amp;"-,Bold"&amp;17&amp;K03+038* Blue&amp;K01+000 scores are fill in scores, for handicapping purposes. 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Mike</dc:creator>
  <cp:lastModifiedBy>Mike Ditmars</cp:lastModifiedBy>
  <cp:lastPrinted>2024-07-31T13:50:27Z</cp:lastPrinted>
  <dcterms:created xsi:type="dcterms:W3CDTF">2017-06-13T16:06:57Z</dcterms:created>
  <dcterms:modified xsi:type="dcterms:W3CDTF">2024-07-31T13:51:24Z</dcterms:modified>
</cp:coreProperties>
</file>