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yanp\Desktop\PETE RYAN\OWHA\2022-23 SEASON\"/>
    </mc:Choice>
  </mc:AlternateContent>
  <bookViews>
    <workbookView xWindow="-105" yWindow="-105" windowWidth="23250" windowHeight="12570"/>
  </bookViews>
  <sheets>
    <sheet name="Team Budget" sheetId="1" r:id="rId1"/>
    <sheet name="Sheet2" sheetId="2" r:id="rId2"/>
  </sheets>
  <definedNames>
    <definedName name="players">'Team Budget'!$H$91</definedName>
    <definedName name="_xlnm.Print_Area" localSheetId="0">'Team Budget'!$A$1:$M$103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3" i="1" l="1"/>
  <c r="G89" i="1"/>
  <c r="M61" i="1"/>
  <c r="M72" i="1"/>
  <c r="G87" i="1"/>
  <c r="M78" i="1"/>
  <c r="G88" i="1"/>
  <c r="I20" i="1"/>
  <c r="K18" i="1"/>
  <c r="K19" i="1"/>
  <c r="K29" i="1"/>
  <c r="M29" i="1" s="1"/>
  <c r="I94" i="1"/>
  <c r="M55" i="1"/>
  <c r="K43" i="1"/>
  <c r="M43" i="1"/>
  <c r="M36" i="1"/>
  <c r="K11" i="1"/>
  <c r="M11" i="1" s="1"/>
  <c r="M48" i="1"/>
  <c r="K22" i="1"/>
  <c r="K21" i="1"/>
  <c r="K8" i="1"/>
  <c r="K7" i="1"/>
  <c r="K20" i="1"/>
  <c r="M24" i="1" s="1"/>
  <c r="M8" i="1" l="1"/>
  <c r="M63" i="1" s="1"/>
  <c r="M64" i="1" s="1"/>
  <c r="G86" i="1" l="1"/>
  <c r="G90" i="1" s="1"/>
  <c r="G91" i="1" s="1"/>
  <c r="G94" i="1" s="1"/>
  <c r="M94" i="1" s="1"/>
  <c r="M97" i="1" s="1"/>
  <c r="M99" i="1" s="1"/>
</calcChain>
</file>

<file path=xl/sharedStrings.xml><?xml version="1.0" encoding="utf-8"?>
<sst xmlns="http://schemas.openxmlformats.org/spreadsheetml/2006/main" count="127" uniqueCount="104">
  <si>
    <t>REVENUE:</t>
  </si>
  <si>
    <t>=</t>
  </si>
  <si>
    <t xml:space="preserve"> </t>
  </si>
  <si>
    <t>EXPENDITURES:</t>
  </si>
  <si>
    <t>ICE COSTS:</t>
  </si>
  <si>
    <t>TOURNAMENTS:</t>
  </si>
  <si>
    <t>GAMES @</t>
  </si>
  <si>
    <t>EQUIPMENT COSTS:</t>
  </si>
  <si>
    <t>TEAM EVENTS:</t>
  </si>
  <si>
    <t>TOTAL EXPENDITURES</t>
  </si>
  <si>
    <t>LOCATION #1</t>
  </si>
  <si>
    <t>LOCATION #2</t>
  </si>
  <si>
    <t>LOCATION #3</t>
  </si>
  <si>
    <t>MISCELLANEOUS EXPENSES:</t>
  </si>
  <si>
    <t>TOTALS</t>
  </si>
  <si>
    <t xml:space="preserve">PLAYERS </t>
  </si>
  <si>
    <t>HOURS</t>
  </si>
  <si>
    <t>TRANSPORTATION &amp; TRAVEL EXPENSES:</t>
  </si>
  <si>
    <t xml:space="preserve">Water Bottles </t>
  </si>
  <si>
    <t>Team Clothing, if applicable (e.g. jackets, turtlenecks, hats, warm-up/track suits, pants, etc.)</t>
  </si>
  <si>
    <t>Xmas gifts for players</t>
  </si>
  <si>
    <t xml:space="preserve">Plaques for sponsors </t>
  </si>
  <si>
    <t>Total Expenditures</t>
  </si>
  <si>
    <t>TEAM GIFTS &amp; PICTURES:</t>
  </si>
  <si>
    <t>Purchased separately by the team:</t>
  </si>
  <si>
    <t>TBD by team</t>
  </si>
  <si>
    <t>TOTAL EXPENDITURES - Carried forward from the previous page</t>
  </si>
  <si>
    <t>PARENTS CONTRIBUTIONS:</t>
  </si>
  <si>
    <t>Tournament #4</t>
  </si>
  <si>
    <t>Tournament #5</t>
  </si>
  <si>
    <t xml:space="preserve"> City of Ottawa arenas</t>
  </si>
  <si>
    <t xml:space="preserve"> Other arenas</t>
  </si>
  <si>
    <t>Name Bars (2 per player)</t>
  </si>
  <si>
    <t>Practice Jerseys (if required)</t>
  </si>
  <si>
    <t>x</t>
  </si>
  <si>
    <t>Coaching materials</t>
  </si>
  <si>
    <t>Other (specify)</t>
  </si>
  <si>
    <t>Event #1</t>
  </si>
  <si>
    <t>Event #2</t>
  </si>
  <si>
    <t>Event #3</t>
  </si>
  <si>
    <t>Event #4</t>
  </si>
  <si>
    <t>Year-end Gifts for Players</t>
  </si>
  <si>
    <t>Year-end Gifts for Team Officials &amp; Volunteers</t>
  </si>
  <si>
    <t>SPONSORS</t>
  </si>
  <si>
    <t>Team Drinks / Snacks</t>
  </si>
  <si>
    <t>Timekeeper / Scorekeeper Courses</t>
  </si>
  <si>
    <t>Team Administrative Supplies</t>
  </si>
  <si>
    <t>Other (Specify)</t>
  </si>
  <si>
    <t>Power Skating</t>
  </si>
  <si>
    <t xml:space="preserve">Goalie Training </t>
  </si>
  <si>
    <t xml:space="preserve">Off-Ice Training </t>
  </si>
  <si>
    <t>OTHER FUNDRAISING REVENUE (Net of Expenses):</t>
  </si>
  <si>
    <t>Less: Net Fundraising Revenues</t>
  </si>
  <si>
    <t>Difference to be Financed by Parents' Contributions</t>
  </si>
  <si>
    <t>TOTAL REVENUE</t>
  </si>
  <si>
    <t>NET TEAM OPERATING SURPLUS (DEFICIT)</t>
  </si>
  <si>
    <t>Actual Parent Contributions (round up to nearest $25)</t>
  </si>
  <si>
    <t>Notes</t>
  </si>
  <si>
    <t>Please enter Tournament Names and Tournament Fees</t>
  </si>
  <si>
    <t>The cost of ice-time at private rinks varies by rink and time of day.</t>
  </si>
  <si>
    <t>Please enter the names of team events and estimated cost.</t>
  </si>
  <si>
    <t>Please enter the description of fundraising activities and estimated net revenue.</t>
  </si>
  <si>
    <t>Sponsor #1</t>
  </si>
  <si>
    <t>Sponsor #2</t>
  </si>
  <si>
    <t>Sponsor #3</t>
  </si>
  <si>
    <t>Sponsor #4</t>
  </si>
  <si>
    <t>SPONSORSHIPS &amp; DONATIONS:</t>
  </si>
  <si>
    <t>Operating Surplus must be &gt; $0</t>
  </si>
  <si>
    <t>Note: Child Fitness Tax Credit</t>
  </si>
  <si>
    <r>
      <t>1. Only enter values in</t>
    </r>
    <r>
      <rPr>
        <b/>
        <u/>
        <sz val="12"/>
        <rFont val="Calibri"/>
        <family val="2"/>
        <scheme val="minor"/>
      </rPr>
      <t xml:space="preserve"> fields highlighted in yellow</t>
    </r>
    <r>
      <rPr>
        <b/>
        <sz val="12"/>
        <rFont val="Calibri"/>
        <family val="2"/>
        <scheme val="minor"/>
      </rPr>
      <t>.</t>
    </r>
  </si>
  <si>
    <t>Playoff League Home Games</t>
  </si>
  <si>
    <t>Regular Season Home Games</t>
  </si>
  <si>
    <t>Division (e.g. Minor Atom)</t>
  </si>
  <si>
    <t>OTTAWA WEST HOCKEY ASSOCIATION</t>
  </si>
  <si>
    <t>Included in OWHA Fees</t>
  </si>
  <si>
    <t>3. Email the completed budget to "treasurer@goldenknightshockey.org"</t>
  </si>
  <si>
    <t>PLAYER DEVELOPMENT EXPENSES (in addition to that provided by OWHA):</t>
  </si>
  <si>
    <t>Less: Sponsorship and Donation Revenue</t>
  </si>
  <si>
    <t>Minimum Parent Contribution per Player</t>
  </si>
  <si>
    <t>Players contributing to team fees</t>
  </si>
  <si>
    <t>OTHER REVENUE SOURCES (Net of Expenses):</t>
  </si>
  <si>
    <t>Source # 1</t>
  </si>
  <si>
    <t>Source # 2</t>
  </si>
  <si>
    <t>Source # 3</t>
  </si>
  <si>
    <t>Less: Net Other Revenue Sources</t>
  </si>
  <si>
    <t>Please note that the OWHA Association Fee payments form the basis for the Children's Fitness/Activity Tax Credit Receipt as these are the fees required to run the official OWHA program, NOT the Parent Contributions, which are used to fund team expenses.</t>
  </si>
  <si>
    <t xml:space="preserve">First Aid Kit </t>
  </si>
  <si>
    <t>Cs and As</t>
  </si>
  <si>
    <t>Exhibition Games</t>
  </si>
  <si>
    <t xml:space="preserve">REFEREES </t>
  </si>
  <si>
    <t>Other (Bank Service Charges)</t>
  </si>
  <si>
    <t>Event # 1</t>
  </si>
  <si>
    <t>Event # 2</t>
  </si>
  <si>
    <t>Event # 3</t>
  </si>
  <si>
    <t>Event # 4</t>
  </si>
  <si>
    <t>Event # 5</t>
  </si>
  <si>
    <t>2. Save the file with your team name and "2021/22 Season"</t>
  </si>
  <si>
    <t>City of Ottawa ice cost for the 2021/22 season (including HST).</t>
  </si>
  <si>
    <t>Estimate based on previous Houle Sports pricing</t>
  </si>
  <si>
    <t>No cost to include as provided by GK via Houle Sports</t>
  </si>
  <si>
    <t>Tournament #1</t>
  </si>
  <si>
    <t>Tournament #2</t>
  </si>
  <si>
    <t>Tournament #3</t>
  </si>
  <si>
    <t xml:space="preserve">2022-23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</si>
</sst>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2"/>
      <name val="Times New Roman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8" fillId="0" borderId="0"/>
    <xf numFmtId="0" fontId="19" fillId="0" borderId="0"/>
    <xf numFmtId="0" fontId="1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quotePrefix="1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</xf>
    <xf numFmtId="7" fontId="20" fillId="0" borderId="0" xfId="0" applyNumberFormat="1" applyFont="1" applyAlignment="1" applyProtection="1">
      <alignment vertical="center"/>
    </xf>
    <xf numFmtId="7" fontId="21" fillId="0" borderId="0" xfId="0" applyNumberFormat="1" applyFont="1" applyAlignment="1" applyProtection="1">
      <alignment horizontal="fill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quotePrefix="1" applyFont="1" applyAlignment="1">
      <alignment horizontal="left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7" fontId="21" fillId="0" borderId="0" xfId="0" applyNumberFormat="1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7" fontId="20" fillId="0" borderId="0" xfId="0" applyNumberFormat="1" applyFont="1" applyBorder="1" applyAlignment="1" applyProtection="1">
      <alignment vertical="center"/>
    </xf>
    <xf numFmtId="7" fontId="21" fillId="0" borderId="0" xfId="0" applyNumberFormat="1" applyFont="1" applyBorder="1" applyAlignment="1" applyProtection="1">
      <alignment horizontal="right" vertical="center"/>
    </xf>
    <xf numFmtId="7" fontId="21" fillId="0" borderId="0" xfId="0" applyNumberFormat="1" applyFont="1" applyAlignment="1" applyProtection="1">
      <alignment vertical="center"/>
    </xf>
    <xf numFmtId="7" fontId="23" fillId="0" borderId="0" xfId="0" applyNumberFormat="1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20" fillId="0" borderId="0" xfId="0" quotePrefix="1" applyFont="1" applyAlignment="1">
      <alignment vertical="center"/>
    </xf>
    <xf numFmtId="0" fontId="20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>
      <alignment vertical="center"/>
    </xf>
    <xf numFmtId="0" fontId="20" fillId="18" borderId="11" xfId="0" applyFont="1" applyFill="1" applyBorder="1" applyAlignment="1">
      <alignment vertical="center"/>
    </xf>
    <xf numFmtId="0" fontId="21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7" fontId="21" fillId="0" borderId="0" xfId="0" applyNumberFormat="1" applyFont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44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0" fillId="19" borderId="0" xfId="0" applyFont="1" applyFill="1" applyAlignment="1">
      <alignment vertical="center"/>
    </xf>
    <xf numFmtId="0" fontId="20" fillId="19" borderId="0" xfId="0" applyFont="1" applyFill="1" applyAlignment="1" applyProtection="1">
      <alignment horizontal="left" vertical="center"/>
    </xf>
    <xf numFmtId="164" fontId="20" fillId="18" borderId="0" xfId="28" applyNumberFormat="1" applyFont="1" applyFill="1" applyAlignment="1" applyProtection="1">
      <alignment vertical="center"/>
    </xf>
    <xf numFmtId="164" fontId="20" fillId="0" borderId="0" xfId="0" applyNumberFormat="1" applyFont="1" applyAlignment="1" applyProtection="1">
      <alignment horizontal="left" vertical="center"/>
    </xf>
    <xf numFmtId="164" fontId="21" fillId="0" borderId="0" xfId="0" applyNumberFormat="1" applyFont="1" applyAlignment="1">
      <alignment vertical="center"/>
    </xf>
    <xf numFmtId="164" fontId="20" fillId="0" borderId="0" xfId="28" applyNumberFormat="1" applyFont="1" applyAlignment="1" applyProtection="1">
      <alignment vertical="center"/>
    </xf>
    <xf numFmtId="164" fontId="20" fillId="0" borderId="0" xfId="0" applyNumberFormat="1" applyFont="1" applyAlignment="1">
      <alignment vertical="center"/>
    </xf>
    <xf numFmtId="164" fontId="20" fillId="0" borderId="0" xfId="0" quotePrefix="1" applyNumberFormat="1" applyFont="1" applyAlignment="1">
      <alignment horizontal="center" vertical="center"/>
    </xf>
    <xf numFmtId="164" fontId="21" fillId="0" borderId="0" xfId="28" applyNumberFormat="1" applyFont="1" applyBorder="1" applyAlignment="1" applyProtection="1">
      <alignment horizontal="left" vertical="center"/>
    </xf>
    <xf numFmtId="164" fontId="21" fillId="0" borderId="0" xfId="0" applyNumberFormat="1" applyFont="1" applyBorder="1" applyAlignment="1" applyProtection="1">
      <alignment horizontal="left" vertical="center"/>
    </xf>
    <xf numFmtId="164" fontId="20" fillId="0" borderId="0" xfId="0" applyNumberFormat="1" applyFont="1" applyAlignment="1" applyProtection="1">
      <alignment vertical="center"/>
    </xf>
    <xf numFmtId="164" fontId="21" fillId="0" borderId="10" xfId="28" applyNumberFormat="1" applyFont="1" applyBorder="1" applyAlignment="1" applyProtection="1">
      <alignment vertical="center"/>
    </xf>
    <xf numFmtId="164" fontId="21" fillId="0" borderId="12" xfId="28" applyNumberFormat="1" applyFont="1" applyBorder="1" applyAlignment="1" applyProtection="1">
      <alignment vertical="center"/>
    </xf>
    <xf numFmtId="164" fontId="21" fillId="0" borderId="11" xfId="0" applyNumberFormat="1" applyFont="1" applyBorder="1" applyAlignment="1" applyProtection="1">
      <alignment vertical="center"/>
    </xf>
    <xf numFmtId="164" fontId="21" fillId="0" borderId="0" xfId="0" applyNumberFormat="1" applyFont="1" applyAlignment="1" applyProtection="1">
      <alignment vertical="center"/>
    </xf>
    <xf numFmtId="164" fontId="20" fillId="0" borderId="0" xfId="0" quotePrefix="1" applyNumberFormat="1" applyFont="1" applyAlignment="1">
      <alignment vertical="center"/>
    </xf>
    <xf numFmtId="164" fontId="21" fillId="0" borderId="0" xfId="28" applyNumberFormat="1" applyFont="1" applyBorder="1" applyAlignment="1" applyProtection="1">
      <alignment vertical="center"/>
    </xf>
    <xf numFmtId="164" fontId="21" fillId="0" borderId="0" xfId="0" applyNumberFormat="1" applyFont="1" applyBorder="1" applyAlignment="1" applyProtection="1">
      <alignment vertical="center"/>
    </xf>
    <xf numFmtId="164" fontId="20" fillId="19" borderId="0" xfId="28" applyNumberFormat="1" applyFont="1" applyFill="1" applyAlignment="1" applyProtection="1">
      <alignment vertical="center"/>
    </xf>
    <xf numFmtId="164" fontId="20" fillId="19" borderId="0" xfId="28" applyNumberFormat="1" applyFont="1" applyFill="1" applyBorder="1" applyAlignment="1" applyProtection="1">
      <alignment vertical="center"/>
    </xf>
    <xf numFmtId="164" fontId="20" fillId="19" borderId="0" xfId="28" applyNumberFormat="1" applyFont="1" applyFill="1" applyBorder="1" applyAlignment="1" applyProtection="1">
      <alignment horizontal="center" vertical="center"/>
    </xf>
    <xf numFmtId="164" fontId="21" fillId="0" borderId="0" xfId="28" applyNumberFormat="1" applyFont="1" applyBorder="1" applyAlignment="1" applyProtection="1">
      <alignment horizontal="right" vertical="center"/>
    </xf>
    <xf numFmtId="164" fontId="21" fillId="0" borderId="11" xfId="28" applyNumberFormat="1" applyFont="1" applyBorder="1" applyAlignment="1" applyProtection="1">
      <alignment vertical="center"/>
    </xf>
    <xf numFmtId="164" fontId="21" fillId="0" borderId="0" xfId="0" applyNumberFormat="1" applyFont="1" applyBorder="1" applyAlignment="1">
      <alignment vertical="center"/>
    </xf>
    <xf numFmtId="0" fontId="20" fillId="19" borderId="0" xfId="0" applyFont="1" applyFill="1" applyAlignment="1">
      <alignment horizontal="left" vertical="center"/>
    </xf>
    <xf numFmtId="0" fontId="20" fillId="20" borderId="0" xfId="0" applyFont="1" applyFill="1" applyAlignment="1">
      <alignment vertical="center"/>
    </xf>
    <xf numFmtId="7" fontId="20" fillId="20" borderId="0" xfId="0" applyNumberFormat="1" applyFont="1" applyFill="1" applyAlignment="1" applyProtection="1">
      <alignment vertical="center"/>
    </xf>
    <xf numFmtId="164" fontId="21" fillId="20" borderId="0" xfId="0" applyNumberFormat="1" applyFont="1" applyFill="1" applyAlignment="1">
      <alignment vertical="center"/>
    </xf>
    <xf numFmtId="164" fontId="21" fillId="20" borderId="0" xfId="0" applyNumberFormat="1" applyFont="1" applyFill="1" applyAlignment="1" applyProtection="1">
      <alignment vertical="center"/>
    </xf>
    <xf numFmtId="0" fontId="20" fillId="19" borderId="0" xfId="0" applyFont="1" applyFill="1" applyAlignment="1">
      <alignment horizontal="right" vertical="center"/>
    </xf>
    <xf numFmtId="164" fontId="20" fillId="0" borderId="0" xfId="0" applyNumberFormat="1" applyFont="1" applyBorder="1" applyAlignment="1">
      <alignment vertical="center"/>
    </xf>
    <xf numFmtId="164" fontId="20" fillId="0" borderId="0" xfId="0" applyNumberFormat="1" applyFont="1" applyBorder="1" applyAlignment="1" applyProtection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164" fontId="20" fillId="18" borderId="10" xfId="28" applyNumberFormat="1" applyFont="1" applyFill="1" applyBorder="1" applyAlignment="1" applyProtection="1">
      <alignment vertical="center"/>
    </xf>
    <xf numFmtId="164" fontId="20" fillId="18" borderId="12" xfId="28" applyNumberFormat="1" applyFont="1" applyFill="1" applyBorder="1" applyAlignment="1" applyProtection="1">
      <alignment vertical="center"/>
    </xf>
    <xf numFmtId="7" fontId="20" fillId="0" borderId="0" xfId="0" applyNumberFormat="1" applyFont="1" applyBorder="1" applyAlignment="1" applyProtection="1">
      <alignment horizontal="right" vertical="center"/>
    </xf>
    <xf numFmtId="164" fontId="21" fillId="20" borderId="12" xfId="28" applyNumberFormat="1" applyFont="1" applyFill="1" applyBorder="1" applyAlignment="1" applyProtection="1">
      <alignment vertical="center"/>
    </xf>
    <xf numFmtId="164" fontId="21" fillId="19" borderId="10" xfId="28" applyNumberFormat="1" applyFont="1" applyFill="1" applyBorder="1" applyAlignment="1" applyProtection="1">
      <alignment vertical="center"/>
    </xf>
    <xf numFmtId="164" fontId="20" fillId="20" borderId="0" xfId="28" applyNumberFormat="1" applyFont="1" applyFill="1" applyBorder="1" applyAlignment="1" applyProtection="1">
      <alignment vertical="center"/>
    </xf>
    <xf numFmtId="164" fontId="21" fillId="0" borderId="0" xfId="28" applyNumberFormat="1" applyFont="1" applyBorder="1" applyAlignment="1">
      <alignment vertical="center"/>
    </xf>
    <xf numFmtId="0" fontId="21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1" fillId="0" borderId="15" xfId="0" applyNumberFormat="1" applyFont="1" applyBorder="1" applyAlignment="1">
      <alignment vertical="center"/>
    </xf>
    <xf numFmtId="0" fontId="21" fillId="0" borderId="0" xfId="0" applyFont="1" applyBorder="1" applyAlignment="1" applyProtection="1">
      <alignment horizontal="left" vertical="center"/>
    </xf>
    <xf numFmtId="0" fontId="22" fillId="0" borderId="0" xfId="0" applyFont="1" applyAlignment="1">
      <alignment vertical="center"/>
    </xf>
    <xf numFmtId="0" fontId="26" fillId="0" borderId="0" xfId="0" applyFont="1"/>
    <xf numFmtId="164" fontId="21" fillId="22" borderId="14" xfId="28" applyNumberFormat="1" applyFont="1" applyFill="1" applyBorder="1" applyAlignment="1" applyProtection="1">
      <alignment horizontal="right" vertical="center"/>
    </xf>
    <xf numFmtId="164" fontId="21" fillId="21" borderId="13" xfId="0" applyNumberFormat="1" applyFont="1" applyFill="1" applyBorder="1" applyAlignment="1" applyProtection="1">
      <alignment vertical="center"/>
    </xf>
    <xf numFmtId="0" fontId="20" fillId="21" borderId="13" xfId="0" applyFont="1" applyFill="1" applyBorder="1" applyAlignment="1">
      <alignment vertical="center"/>
    </xf>
    <xf numFmtId="7" fontId="20" fillId="21" borderId="13" xfId="0" applyNumberFormat="1" applyFont="1" applyFill="1" applyBorder="1" applyAlignment="1" applyProtection="1">
      <alignment vertical="center"/>
    </xf>
    <xf numFmtId="164" fontId="21" fillId="21" borderId="13" xfId="0" applyNumberFormat="1" applyFont="1" applyFill="1" applyBorder="1" applyAlignment="1">
      <alignment vertical="center"/>
    </xf>
    <xf numFmtId="164" fontId="20" fillId="21" borderId="13" xfId="0" applyNumberFormat="1" applyFont="1" applyFill="1" applyBorder="1" applyAlignment="1">
      <alignment vertical="center"/>
    </xf>
    <xf numFmtId="164" fontId="21" fillId="22" borderId="13" xfId="0" applyNumberFormat="1" applyFont="1" applyFill="1" applyBorder="1" applyAlignment="1">
      <alignment vertical="center"/>
    </xf>
    <xf numFmtId="0" fontId="21" fillId="22" borderId="13" xfId="0" applyFont="1" applyFill="1" applyBorder="1" applyAlignment="1">
      <alignment vertical="center"/>
    </xf>
    <xf numFmtId="164" fontId="21" fillId="22" borderId="13" xfId="0" applyNumberFormat="1" applyFont="1" applyFill="1" applyBorder="1" applyAlignment="1" applyProtection="1">
      <alignment vertical="center"/>
    </xf>
    <xf numFmtId="164" fontId="21" fillId="22" borderId="16" xfId="0" applyNumberFormat="1" applyFont="1" applyFill="1" applyBorder="1" applyAlignment="1" applyProtection="1">
      <alignment vertical="center"/>
    </xf>
    <xf numFmtId="0" fontId="24" fillId="20" borderId="0" xfId="0" applyFont="1" applyFill="1" applyAlignment="1">
      <alignment vertical="center"/>
    </xf>
    <xf numFmtId="0" fontId="20" fillId="20" borderId="0" xfId="0" applyFont="1" applyFill="1" applyAlignment="1" applyProtection="1">
      <alignment horizontal="left" vertical="center"/>
    </xf>
    <xf numFmtId="0" fontId="20" fillId="20" borderId="0" xfId="0" applyFont="1" applyFill="1" applyAlignment="1">
      <alignment horizontal="right" vertical="center"/>
    </xf>
    <xf numFmtId="164" fontId="20" fillId="0" borderId="11" xfId="0" applyNumberFormat="1" applyFont="1" applyBorder="1" applyAlignment="1" applyProtection="1">
      <alignment vertical="center"/>
    </xf>
    <xf numFmtId="0" fontId="20" fillId="0" borderId="11" xfId="0" applyFont="1" applyBorder="1" applyAlignment="1">
      <alignment vertical="center"/>
    </xf>
    <xf numFmtId="164" fontId="20" fillId="0" borderId="11" xfId="0" applyNumberFormat="1" applyFont="1" applyBorder="1" applyAlignment="1">
      <alignment vertical="center"/>
    </xf>
    <xf numFmtId="164" fontId="21" fillId="0" borderId="11" xfId="0" applyNumberFormat="1" applyFont="1" applyBorder="1" applyAlignment="1">
      <alignment vertical="center"/>
    </xf>
    <xf numFmtId="0" fontId="20" fillId="0" borderId="12" xfId="0" applyFont="1" applyBorder="1" applyAlignment="1" applyProtection="1">
      <alignment horizontal="left" vertical="center"/>
    </xf>
    <xf numFmtId="164" fontId="21" fillId="0" borderId="12" xfId="0" applyNumberFormat="1" applyFont="1" applyBorder="1" applyAlignment="1">
      <alignment vertical="center"/>
    </xf>
    <xf numFmtId="0" fontId="21" fillId="0" borderId="12" xfId="0" applyFont="1" applyBorder="1" applyAlignment="1" applyProtection="1">
      <alignment horizontal="left" vertical="center"/>
    </xf>
    <xf numFmtId="164" fontId="20" fillId="0" borderId="0" xfId="28" applyNumberFormat="1" applyFont="1" applyFill="1" applyAlignment="1" applyProtection="1">
      <alignment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20" fillId="0" borderId="0" xfId="0" quotePrefix="1" applyFont="1" applyFill="1" applyAlignment="1">
      <alignment horizontal="center" vertical="center"/>
    </xf>
    <xf numFmtId="164" fontId="20" fillId="0" borderId="0" xfId="28" applyNumberFormat="1" applyFont="1" applyFill="1" applyBorder="1" applyAlignment="1" applyProtection="1">
      <alignment vertical="center"/>
    </xf>
    <xf numFmtId="0" fontId="21" fillId="0" borderId="0" xfId="0" applyFont="1" applyAlignment="1">
      <alignment horizontal="left" vertical="center" wrapText="1"/>
    </xf>
    <xf numFmtId="0" fontId="20" fillId="19" borderId="0" xfId="39" applyFont="1" applyFill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19" borderId="0" xfId="0" applyFont="1" applyFill="1" applyAlignment="1" applyProtection="1">
      <alignment horizontal="center" vertical="center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" xfId="28" builtinId="4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_Sheet1" xfId="39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91</xdr:row>
      <xdr:rowOff>57150</xdr:rowOff>
    </xdr:from>
    <xdr:to>
      <xdr:col>6</xdr:col>
      <xdr:colOff>752474</xdr:colOff>
      <xdr:row>92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86399" y="19478625"/>
          <a:ext cx="0" cy="295275"/>
        </a:xfrm>
        <a:prstGeom prst="straightConnector1">
          <a:avLst/>
        </a:prstGeom>
        <a:ln w="158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showGridLines="0" tabSelected="1" zoomScale="85" zoomScaleNormal="85" zoomScalePageLayoutView="125" workbookViewId="0">
      <selection activeCell="I7" sqref="I7"/>
    </sheetView>
  </sheetViews>
  <sheetFormatPr defaultColWidth="9.625" defaultRowHeight="15.75" outlineLevelRow="1" x14ac:dyDescent="0.25"/>
  <cols>
    <col min="1" max="1" width="3.625" style="3" customWidth="1"/>
    <col min="2" max="2" width="2.125" style="3" customWidth="1"/>
    <col min="3" max="3" width="17.625" style="3" customWidth="1"/>
    <col min="4" max="4" width="16.5" style="3" customWidth="1"/>
    <col min="5" max="5" width="12" style="3" bestFit="1" customWidth="1"/>
    <col min="6" max="6" width="5.625" style="3" customWidth="1"/>
    <col min="7" max="7" width="12.375" style="3" customWidth="1"/>
    <col min="8" max="8" width="2.875" style="3" bestFit="1" customWidth="1"/>
    <col min="9" max="9" width="11.375" style="3" customWidth="1"/>
    <col min="10" max="10" width="2.625" style="3" customWidth="1"/>
    <col min="11" max="11" width="14.625" style="3" customWidth="1"/>
    <col min="12" max="12" width="2.625" style="3" customWidth="1"/>
    <col min="13" max="13" width="14.625" style="3" customWidth="1"/>
    <col min="14" max="14" width="9.625" style="3"/>
    <col min="15" max="15" width="9.875" style="6" bestFit="1" customWidth="1"/>
    <col min="16" max="16384" width="9.625" style="3"/>
  </cols>
  <sheetData>
    <row r="1" spans="1:15" x14ac:dyDescent="0.25">
      <c r="A1" s="1" t="s">
        <v>73</v>
      </c>
      <c r="B1" s="2"/>
      <c r="K1" s="112" t="s">
        <v>72</v>
      </c>
      <c r="L1" s="112"/>
      <c r="M1" s="112"/>
      <c r="O1" s="82" t="s">
        <v>57</v>
      </c>
    </row>
    <row r="2" spans="1:15" x14ac:dyDescent="0.25">
      <c r="A2" s="1" t="s">
        <v>103</v>
      </c>
      <c r="B2" s="4"/>
    </row>
    <row r="3" spans="1:15" x14ac:dyDescent="0.25">
      <c r="K3" s="5"/>
      <c r="M3" s="6"/>
      <c r="O3" s="6" t="s">
        <v>69</v>
      </c>
    </row>
    <row r="4" spans="1:15" ht="16.5" thickBot="1" x14ac:dyDescent="0.3">
      <c r="A4" s="7" t="s">
        <v>3</v>
      </c>
      <c r="B4" s="1"/>
      <c r="I4" s="8"/>
      <c r="K4" s="9"/>
      <c r="M4" s="69" t="s">
        <v>14</v>
      </c>
      <c r="O4" s="6" t="s">
        <v>96</v>
      </c>
    </row>
    <row r="5" spans="1:15" x14ac:dyDescent="0.25">
      <c r="A5" s="10">
        <v>1</v>
      </c>
      <c r="B5" s="1" t="s">
        <v>4</v>
      </c>
      <c r="K5" s="6"/>
      <c r="M5" s="6"/>
      <c r="O5" s="6" t="s">
        <v>75</v>
      </c>
    </row>
    <row r="6" spans="1:15" x14ac:dyDescent="0.25">
      <c r="A6" s="10"/>
      <c r="B6" s="1"/>
      <c r="C6" s="12" t="s">
        <v>24</v>
      </c>
      <c r="D6" s="12"/>
      <c r="E6" s="11"/>
      <c r="F6" s="6" t="s">
        <v>25</v>
      </c>
      <c r="K6" s="13"/>
    </row>
    <row r="7" spans="1:15" ht="16.5" thickBot="1" x14ac:dyDescent="0.3">
      <c r="A7" s="10"/>
      <c r="B7" s="1"/>
      <c r="C7" s="15" t="s">
        <v>30</v>
      </c>
      <c r="D7" s="14"/>
      <c r="F7" s="16">
        <v>0</v>
      </c>
      <c r="G7" s="2" t="s">
        <v>16</v>
      </c>
      <c r="H7" s="17" t="s">
        <v>34</v>
      </c>
      <c r="I7" s="104">
        <v>218</v>
      </c>
      <c r="J7" s="39"/>
      <c r="K7" s="47">
        <f>I7*F7</f>
        <v>0</v>
      </c>
      <c r="L7" s="40"/>
      <c r="M7" s="40"/>
      <c r="O7" s="6" t="s">
        <v>97</v>
      </c>
    </row>
    <row r="8" spans="1:15" ht="16.5" thickBot="1" x14ac:dyDescent="0.3">
      <c r="A8" s="10"/>
      <c r="B8" s="1"/>
      <c r="C8" s="15" t="s">
        <v>31</v>
      </c>
      <c r="F8" s="16">
        <v>0</v>
      </c>
      <c r="G8" s="2" t="s">
        <v>16</v>
      </c>
      <c r="H8" s="17" t="s">
        <v>34</v>
      </c>
      <c r="I8" s="38">
        <v>0</v>
      </c>
      <c r="J8" s="39" t="s">
        <v>1</v>
      </c>
      <c r="K8" s="48">
        <f>I8*F8</f>
        <v>0</v>
      </c>
      <c r="L8" s="40"/>
      <c r="M8" s="49">
        <f>SUM(K6:K8)</f>
        <v>0</v>
      </c>
      <c r="O8" s="6" t="s">
        <v>59</v>
      </c>
    </row>
    <row r="9" spans="1:15" x14ac:dyDescent="0.25">
      <c r="A9" s="5"/>
      <c r="B9" s="1"/>
      <c r="F9" s="18"/>
      <c r="I9" s="41"/>
      <c r="J9" s="42"/>
      <c r="K9" s="50"/>
      <c r="L9" s="42"/>
      <c r="M9" s="40"/>
    </row>
    <row r="10" spans="1:15" x14ac:dyDescent="0.25">
      <c r="A10" s="10">
        <v>2</v>
      </c>
      <c r="B10" s="1" t="s">
        <v>5</v>
      </c>
      <c r="I10" s="42"/>
      <c r="J10" s="42"/>
      <c r="K10" s="42"/>
      <c r="L10" s="42"/>
      <c r="M10" s="42"/>
    </row>
    <row r="11" spans="1:15" ht="16.5" thickBot="1" x14ac:dyDescent="0.3">
      <c r="A11" s="10"/>
      <c r="B11" s="1"/>
      <c r="C11" s="110" t="s">
        <v>100</v>
      </c>
      <c r="D11" s="110"/>
      <c r="G11" s="2"/>
      <c r="I11" s="38">
        <v>0</v>
      </c>
      <c r="J11" s="39" t="s">
        <v>1</v>
      </c>
      <c r="K11" s="47">
        <f>SUM(I11:I15)</f>
        <v>0</v>
      </c>
      <c r="L11" s="51" t="s">
        <v>1</v>
      </c>
      <c r="M11" s="49">
        <f>K11</f>
        <v>0</v>
      </c>
      <c r="O11" s="6" t="s">
        <v>58</v>
      </c>
    </row>
    <row r="12" spans="1:15" x14ac:dyDescent="0.25">
      <c r="A12" s="10"/>
      <c r="B12" s="1"/>
      <c r="C12" s="110" t="s">
        <v>101</v>
      </c>
      <c r="D12" s="110"/>
      <c r="G12" s="2"/>
      <c r="I12" s="38">
        <v>0</v>
      </c>
      <c r="J12" s="39"/>
      <c r="K12" s="52"/>
      <c r="L12" s="51"/>
      <c r="M12" s="53"/>
    </row>
    <row r="13" spans="1:15" x14ac:dyDescent="0.25">
      <c r="A13" s="10"/>
      <c r="B13" s="1"/>
      <c r="C13" s="110" t="s">
        <v>102</v>
      </c>
      <c r="D13" s="110"/>
      <c r="G13" s="2"/>
      <c r="I13" s="38">
        <v>0</v>
      </c>
      <c r="J13" s="39"/>
      <c r="K13" s="44"/>
      <c r="L13" s="43"/>
      <c r="M13" s="45"/>
    </row>
    <row r="14" spans="1:15" x14ac:dyDescent="0.25">
      <c r="A14" s="10"/>
      <c r="B14" s="1"/>
      <c r="C14" s="110" t="s">
        <v>28</v>
      </c>
      <c r="D14" s="110"/>
      <c r="G14" s="2"/>
      <c r="I14" s="38">
        <v>0</v>
      </c>
      <c r="J14" s="39"/>
      <c r="K14" s="44"/>
      <c r="L14" s="43"/>
      <c r="M14" s="45"/>
    </row>
    <row r="15" spans="1:15" x14ac:dyDescent="0.25">
      <c r="A15" s="10"/>
      <c r="C15" s="110" t="s">
        <v>29</v>
      </c>
      <c r="D15" s="110"/>
      <c r="G15" s="2"/>
      <c r="I15" s="38">
        <v>0</v>
      </c>
      <c r="J15" s="39"/>
      <c r="K15" s="45"/>
      <c r="L15" s="42"/>
      <c r="M15" s="40"/>
    </row>
    <row r="16" spans="1:15" x14ac:dyDescent="0.25">
      <c r="A16" s="10"/>
      <c r="C16" s="2"/>
      <c r="D16" s="2"/>
      <c r="F16" s="20"/>
      <c r="G16" s="2"/>
      <c r="I16" s="46"/>
      <c r="J16" s="39"/>
      <c r="K16" s="45"/>
      <c r="L16" s="42"/>
      <c r="M16" s="40"/>
    </row>
    <row r="17" spans="1:15" x14ac:dyDescent="0.25">
      <c r="A17" s="10">
        <v>3</v>
      </c>
      <c r="B17" s="1" t="s">
        <v>7</v>
      </c>
      <c r="F17" s="20"/>
      <c r="I17" s="28"/>
      <c r="K17" s="6"/>
      <c r="M17" s="6"/>
    </row>
    <row r="18" spans="1:15" ht="16.5" thickBot="1" x14ac:dyDescent="0.3">
      <c r="A18" s="10"/>
      <c r="C18" s="3" t="s">
        <v>87</v>
      </c>
      <c r="F18" s="105">
        <v>0</v>
      </c>
      <c r="G18" s="106"/>
      <c r="H18" s="107" t="s">
        <v>34</v>
      </c>
      <c r="I18" s="108">
        <v>10</v>
      </c>
      <c r="J18" s="2"/>
      <c r="K18" s="47">
        <f>I18*F18</f>
        <v>0</v>
      </c>
      <c r="M18" s="57"/>
      <c r="O18" s="6" t="s">
        <v>99</v>
      </c>
    </row>
    <row r="19" spans="1:15" ht="16.5" thickBot="1" x14ac:dyDescent="0.3">
      <c r="A19" s="10"/>
      <c r="C19" s="3" t="s">
        <v>86</v>
      </c>
      <c r="F19" s="16">
        <v>0</v>
      </c>
      <c r="G19" s="2"/>
      <c r="H19" s="17" t="s">
        <v>34</v>
      </c>
      <c r="I19" s="55">
        <v>0</v>
      </c>
      <c r="J19" s="2"/>
      <c r="K19" s="47">
        <f>I19*F19</f>
        <v>0</v>
      </c>
      <c r="M19" s="6"/>
    </row>
    <row r="20" spans="1:15" ht="16.5" thickBot="1" x14ac:dyDescent="0.3">
      <c r="A20" s="10"/>
      <c r="B20" s="1"/>
      <c r="C20" s="3" t="s">
        <v>32</v>
      </c>
      <c r="F20" s="16">
        <v>0</v>
      </c>
      <c r="G20" s="106"/>
      <c r="H20" s="107" t="s">
        <v>34</v>
      </c>
      <c r="I20" s="108">
        <f>10*1.13</f>
        <v>11.299999999999999</v>
      </c>
      <c r="J20" s="2" t="s">
        <v>1</v>
      </c>
      <c r="K20" s="47">
        <f>I20*F20</f>
        <v>0</v>
      </c>
      <c r="M20" s="6"/>
      <c r="O20" s="6" t="s">
        <v>98</v>
      </c>
    </row>
    <row r="21" spans="1:15" ht="16.5" thickBot="1" x14ac:dyDescent="0.3">
      <c r="A21" s="10"/>
      <c r="C21" s="3" t="s">
        <v>18</v>
      </c>
      <c r="F21" s="16">
        <v>0</v>
      </c>
      <c r="G21" s="2"/>
      <c r="H21" s="17" t="s">
        <v>34</v>
      </c>
      <c r="I21" s="55">
        <v>0</v>
      </c>
      <c r="J21" s="2" t="s">
        <v>1</v>
      </c>
      <c r="K21" s="47">
        <f>I21*F21</f>
        <v>0</v>
      </c>
      <c r="M21" s="6"/>
    </row>
    <row r="22" spans="1:15" ht="16.5" thickBot="1" x14ac:dyDescent="0.3">
      <c r="A22" s="10"/>
      <c r="C22" s="3" t="s">
        <v>33</v>
      </c>
      <c r="F22" s="16">
        <v>0</v>
      </c>
      <c r="G22" s="2" t="s">
        <v>15</v>
      </c>
      <c r="H22" s="17" t="s">
        <v>34</v>
      </c>
      <c r="I22" s="55">
        <v>0</v>
      </c>
      <c r="J22" s="2" t="s">
        <v>1</v>
      </c>
      <c r="K22" s="47">
        <f>I22*F22</f>
        <v>0</v>
      </c>
      <c r="M22" s="6"/>
    </row>
    <row r="23" spans="1:15" x14ac:dyDescent="0.25">
      <c r="C23" s="3" t="s">
        <v>35</v>
      </c>
      <c r="I23" s="75"/>
      <c r="K23" s="74">
        <v>0</v>
      </c>
    </row>
    <row r="24" spans="1:15" ht="16.5" thickBot="1" x14ac:dyDescent="0.3">
      <c r="A24" s="10"/>
      <c r="C24" s="36" t="s">
        <v>36</v>
      </c>
      <c r="D24" s="36"/>
      <c r="E24" s="36"/>
      <c r="F24" s="20"/>
      <c r="G24" s="2"/>
      <c r="I24" s="75"/>
      <c r="J24" s="2"/>
      <c r="K24" s="74">
        <v>0</v>
      </c>
      <c r="M24" s="49">
        <f>SUM(K19:K24)</f>
        <v>0</v>
      </c>
    </row>
    <row r="25" spans="1:15" x14ac:dyDescent="0.25">
      <c r="A25" s="10"/>
      <c r="C25" s="2"/>
      <c r="D25" s="2"/>
      <c r="F25" s="20"/>
      <c r="G25" s="2"/>
      <c r="I25" s="21"/>
      <c r="J25" s="2"/>
      <c r="K25" s="22"/>
      <c r="M25" s="6"/>
    </row>
    <row r="26" spans="1:15" x14ac:dyDescent="0.25">
      <c r="A26" s="10">
        <v>4</v>
      </c>
      <c r="B26" s="1" t="s">
        <v>89</v>
      </c>
      <c r="F26" s="20"/>
      <c r="G26" s="2"/>
      <c r="H26" s="23"/>
      <c r="I26" s="24"/>
      <c r="J26" s="2"/>
      <c r="K26" s="19"/>
      <c r="M26" s="6"/>
    </row>
    <row r="27" spans="1:15" x14ac:dyDescent="0.25">
      <c r="A27" s="10"/>
      <c r="C27" s="2" t="s">
        <v>71</v>
      </c>
      <c r="D27" s="2"/>
      <c r="G27" s="2"/>
      <c r="I27" s="59"/>
      <c r="M27" s="57" t="s">
        <v>74</v>
      </c>
    </row>
    <row r="28" spans="1:15" x14ac:dyDescent="0.25">
      <c r="A28" s="10"/>
      <c r="C28" s="2" t="s">
        <v>70</v>
      </c>
      <c r="D28" s="2"/>
      <c r="G28" s="2"/>
      <c r="I28" s="59"/>
      <c r="M28" s="57" t="s">
        <v>74</v>
      </c>
    </row>
    <row r="29" spans="1:15" ht="16.5" thickBot="1" x14ac:dyDescent="0.3">
      <c r="A29" s="10"/>
      <c r="C29" s="2" t="s">
        <v>88</v>
      </c>
      <c r="D29" s="2"/>
      <c r="F29" s="16">
        <v>0</v>
      </c>
      <c r="G29" s="2" t="s">
        <v>6</v>
      </c>
      <c r="H29" s="18" t="s">
        <v>34</v>
      </c>
      <c r="I29" s="54">
        <v>0</v>
      </c>
      <c r="J29" s="46" t="s">
        <v>1</v>
      </c>
      <c r="K29" s="47">
        <f>I29*F29</f>
        <v>0</v>
      </c>
      <c r="L29" s="42"/>
      <c r="M29" s="58">
        <f>SUM(K27:K29)</f>
        <v>0</v>
      </c>
    </row>
    <row r="30" spans="1:15" x14ac:dyDescent="0.25">
      <c r="A30" s="10"/>
      <c r="C30" s="2"/>
      <c r="D30" s="2"/>
      <c r="F30" s="20"/>
      <c r="G30" s="2"/>
      <c r="I30" s="8"/>
      <c r="J30" s="2"/>
      <c r="K30" s="19"/>
      <c r="M30" s="6"/>
    </row>
    <row r="31" spans="1:15" x14ac:dyDescent="0.25">
      <c r="A31" s="10">
        <v>5</v>
      </c>
      <c r="B31" s="1" t="s">
        <v>8</v>
      </c>
      <c r="F31" s="2"/>
      <c r="G31" s="2"/>
    </row>
    <row r="32" spans="1:15" x14ac:dyDescent="0.25">
      <c r="A32" s="10"/>
      <c r="C32" s="36" t="s">
        <v>91</v>
      </c>
      <c r="D32" s="37"/>
      <c r="F32" s="27"/>
      <c r="G32" s="2"/>
      <c r="I32" s="21"/>
      <c r="J32" s="2"/>
      <c r="K32" s="70">
        <v>0</v>
      </c>
      <c r="M32" s="6"/>
      <c r="O32" s="6" t="s">
        <v>60</v>
      </c>
    </row>
    <row r="33" spans="1:13" x14ac:dyDescent="0.25">
      <c r="A33" s="10"/>
      <c r="C33" s="36" t="s">
        <v>92</v>
      </c>
      <c r="D33" s="37"/>
      <c r="F33" s="27"/>
      <c r="G33" s="2"/>
      <c r="I33" s="21"/>
      <c r="J33" s="2"/>
      <c r="K33" s="71">
        <v>0</v>
      </c>
      <c r="M33" s="6"/>
    </row>
    <row r="34" spans="1:13" x14ac:dyDescent="0.25">
      <c r="A34" s="10"/>
      <c r="C34" s="36" t="s">
        <v>93</v>
      </c>
      <c r="D34" s="37"/>
      <c r="F34" s="27"/>
      <c r="G34" s="2"/>
      <c r="I34" s="21"/>
      <c r="J34" s="2"/>
      <c r="K34" s="71">
        <v>0</v>
      </c>
      <c r="M34" s="6"/>
    </row>
    <row r="35" spans="1:13" x14ac:dyDescent="0.25">
      <c r="A35" s="10"/>
      <c r="C35" s="36" t="s">
        <v>94</v>
      </c>
      <c r="D35" s="37"/>
      <c r="F35" s="27"/>
      <c r="G35" s="2"/>
      <c r="I35" s="21"/>
      <c r="J35" s="2"/>
      <c r="K35" s="71">
        <v>0</v>
      </c>
    </row>
    <row r="36" spans="1:13" ht="16.5" thickBot="1" x14ac:dyDescent="0.3">
      <c r="A36" s="10"/>
      <c r="C36" s="36" t="s">
        <v>95</v>
      </c>
      <c r="D36" s="37"/>
      <c r="F36" s="27"/>
      <c r="G36" s="2"/>
      <c r="I36" s="21"/>
      <c r="J36" s="2"/>
      <c r="K36" s="71">
        <v>0</v>
      </c>
      <c r="M36" s="58">
        <f>SUM(K32:K36)</f>
        <v>0</v>
      </c>
    </row>
    <row r="37" spans="1:13" x14ac:dyDescent="0.25">
      <c r="A37" s="10"/>
      <c r="C37" s="2"/>
      <c r="D37" s="2"/>
      <c r="F37" s="20"/>
      <c r="G37" s="2"/>
      <c r="I37" s="21"/>
      <c r="J37" s="2"/>
      <c r="K37" s="72"/>
      <c r="M37" s="6"/>
    </row>
    <row r="38" spans="1:13" x14ac:dyDescent="0.25">
      <c r="A38" s="10">
        <v>6</v>
      </c>
      <c r="B38" s="1" t="s">
        <v>23</v>
      </c>
      <c r="E38" s="1"/>
      <c r="F38" s="1"/>
      <c r="G38" s="1"/>
      <c r="H38" s="1"/>
      <c r="I38" s="1"/>
      <c r="J38" s="1"/>
      <c r="K38" s="2"/>
      <c r="L38" s="1"/>
      <c r="M38" s="1"/>
    </row>
    <row r="39" spans="1:13" x14ac:dyDescent="0.25">
      <c r="A39" s="10"/>
      <c r="B39" s="1"/>
      <c r="C39" s="3" t="s">
        <v>19</v>
      </c>
      <c r="D39" s="1"/>
      <c r="F39" s="20"/>
      <c r="J39" s="2"/>
      <c r="K39" s="70">
        <v>0</v>
      </c>
      <c r="L39" s="42"/>
      <c r="M39" s="40"/>
    </row>
    <row r="40" spans="1:13" x14ac:dyDescent="0.25">
      <c r="A40" s="10"/>
      <c r="B40" s="1"/>
      <c r="C40" s="3" t="s">
        <v>20</v>
      </c>
      <c r="F40" s="20"/>
      <c r="G40" s="2"/>
      <c r="I40" s="21"/>
      <c r="J40" s="2"/>
      <c r="K40" s="70">
        <v>0</v>
      </c>
      <c r="L40" s="42"/>
      <c r="M40" s="40"/>
    </row>
    <row r="41" spans="1:13" x14ac:dyDescent="0.25">
      <c r="A41" s="10"/>
      <c r="B41" s="1"/>
      <c r="C41" s="3" t="s">
        <v>41</v>
      </c>
      <c r="F41" s="20"/>
      <c r="G41" s="2"/>
      <c r="I41" s="21"/>
      <c r="J41" s="2"/>
      <c r="K41" s="70">
        <v>0</v>
      </c>
      <c r="L41" s="42"/>
      <c r="M41" s="40"/>
    </row>
    <row r="42" spans="1:13" x14ac:dyDescent="0.25">
      <c r="A42" s="10"/>
      <c r="B42" s="1"/>
      <c r="C42" s="3" t="s">
        <v>42</v>
      </c>
      <c r="F42" s="20"/>
      <c r="G42" s="2"/>
      <c r="I42" s="21"/>
      <c r="J42" s="2"/>
      <c r="K42" s="71">
        <v>0</v>
      </c>
      <c r="L42" s="42"/>
      <c r="M42" s="40"/>
    </row>
    <row r="43" spans="1:13" ht="16.5" thickBot="1" x14ac:dyDescent="0.3">
      <c r="A43" s="10"/>
      <c r="B43" s="1"/>
      <c r="C43" s="3" t="s">
        <v>21</v>
      </c>
      <c r="F43" s="16"/>
      <c r="G43" s="2" t="s">
        <v>43</v>
      </c>
      <c r="H43" s="17" t="s">
        <v>34</v>
      </c>
      <c r="I43" s="56"/>
      <c r="J43" s="2" t="s">
        <v>1</v>
      </c>
      <c r="K43" s="73">
        <f>F43*I43</f>
        <v>0</v>
      </c>
      <c r="L43" s="42"/>
      <c r="M43" s="49">
        <f>SUM(K39:K43)</f>
        <v>0</v>
      </c>
    </row>
    <row r="44" spans="1:13" x14ac:dyDescent="0.25">
      <c r="A44" s="10"/>
      <c r="B44" s="1"/>
      <c r="F44" s="20"/>
      <c r="G44" s="2"/>
      <c r="I44" s="21"/>
      <c r="J44" s="2"/>
      <c r="K44" s="67"/>
      <c r="L44" s="42"/>
      <c r="M44" s="40"/>
    </row>
    <row r="45" spans="1:13" hidden="1" x14ac:dyDescent="0.25">
      <c r="A45" s="10">
        <v>10</v>
      </c>
      <c r="B45" s="6" t="s">
        <v>17</v>
      </c>
      <c r="C45" s="2"/>
      <c r="D45" s="2"/>
      <c r="F45" s="27"/>
      <c r="G45" s="2"/>
      <c r="I45" s="21"/>
      <c r="J45" s="2"/>
      <c r="K45" s="66"/>
      <c r="L45" s="42"/>
      <c r="M45" s="40"/>
    </row>
    <row r="46" spans="1:13" ht="16.5" hidden="1" thickBot="1" x14ac:dyDescent="0.3">
      <c r="A46" s="10"/>
      <c r="E46" s="11" t="s">
        <v>10</v>
      </c>
      <c r="F46" s="29"/>
      <c r="G46" s="29"/>
      <c r="H46" s="29"/>
      <c r="I46" s="29"/>
      <c r="J46" s="26"/>
      <c r="K46" s="70">
        <v>0</v>
      </c>
      <c r="L46" s="42"/>
      <c r="M46" s="40"/>
    </row>
    <row r="47" spans="1:13" ht="16.5" hidden="1" thickBot="1" x14ac:dyDescent="0.3">
      <c r="A47" s="10"/>
      <c r="E47" s="11" t="s">
        <v>11</v>
      </c>
      <c r="F47" s="29"/>
      <c r="G47" s="29"/>
      <c r="H47" s="29"/>
      <c r="I47" s="29"/>
      <c r="J47" s="26"/>
      <c r="K47" s="70">
        <v>0</v>
      </c>
      <c r="L47" s="51"/>
      <c r="M47" s="53"/>
    </row>
    <row r="48" spans="1:13" ht="16.5" hidden="1" thickBot="1" x14ac:dyDescent="0.3">
      <c r="A48" s="10"/>
      <c r="E48" s="11" t="s">
        <v>12</v>
      </c>
      <c r="F48" s="29"/>
      <c r="G48" s="29"/>
      <c r="H48" s="29"/>
      <c r="I48" s="29"/>
      <c r="J48" s="26"/>
      <c r="K48" s="71">
        <v>0</v>
      </c>
      <c r="L48" s="46"/>
      <c r="M48" s="49">
        <f>SUM(K45:K48)</f>
        <v>0</v>
      </c>
    </row>
    <row r="49" spans="1:15" hidden="1" x14ac:dyDescent="0.25">
      <c r="A49" s="10"/>
      <c r="F49" s="27"/>
      <c r="G49" s="25"/>
      <c r="J49" s="26"/>
      <c r="K49" s="67"/>
      <c r="L49" s="42"/>
      <c r="M49" s="40"/>
    </row>
    <row r="50" spans="1:15" x14ac:dyDescent="0.25">
      <c r="A50" s="10">
        <v>7</v>
      </c>
      <c r="B50" s="1" t="s">
        <v>13</v>
      </c>
      <c r="I50" s="8"/>
      <c r="K50" s="46"/>
      <c r="L50" s="42"/>
      <c r="M50" s="40"/>
    </row>
    <row r="51" spans="1:15" x14ac:dyDescent="0.25">
      <c r="A51" s="10"/>
      <c r="B51" s="2"/>
      <c r="C51" s="14" t="s">
        <v>46</v>
      </c>
      <c r="D51" s="14"/>
      <c r="I51" s="8"/>
      <c r="K51" s="70">
        <v>0</v>
      </c>
      <c r="L51" s="42"/>
      <c r="M51" s="40"/>
    </row>
    <row r="52" spans="1:15" x14ac:dyDescent="0.25">
      <c r="A52" s="10"/>
      <c r="B52" s="2"/>
      <c r="C52" s="14" t="s">
        <v>44</v>
      </c>
      <c r="D52" s="14"/>
      <c r="I52" s="8"/>
      <c r="K52" s="70">
        <v>0</v>
      </c>
      <c r="L52" s="42"/>
      <c r="M52" s="40"/>
    </row>
    <row r="53" spans="1:15" x14ac:dyDescent="0.25">
      <c r="A53" s="10"/>
      <c r="B53" s="2"/>
      <c r="C53" s="14" t="s">
        <v>45</v>
      </c>
      <c r="D53" s="14"/>
      <c r="I53" s="8"/>
      <c r="K53" s="70">
        <v>0</v>
      </c>
      <c r="L53" s="42"/>
      <c r="M53" s="40"/>
    </row>
    <row r="54" spans="1:15" x14ac:dyDescent="0.25">
      <c r="A54" s="10"/>
      <c r="B54" s="2"/>
      <c r="C54" s="60" t="s">
        <v>36</v>
      </c>
      <c r="D54" s="60"/>
      <c r="I54" s="8"/>
      <c r="K54" s="70">
        <v>0</v>
      </c>
      <c r="L54" s="42"/>
      <c r="M54" s="40"/>
    </row>
    <row r="55" spans="1:15" ht="16.5" thickBot="1" x14ac:dyDescent="0.3">
      <c r="A55" s="10"/>
      <c r="C55" s="60" t="s">
        <v>90</v>
      </c>
      <c r="D55" s="60"/>
      <c r="E55" s="36"/>
      <c r="I55" s="8"/>
      <c r="K55" s="70">
        <v>0</v>
      </c>
      <c r="L55" s="42"/>
      <c r="M55" s="58">
        <f>SUM(K51:K55)</f>
        <v>0</v>
      </c>
    </row>
    <row r="56" spans="1:15" x14ac:dyDescent="0.25">
      <c r="A56" s="10"/>
      <c r="F56" s="27"/>
      <c r="G56" s="25"/>
      <c r="J56" s="26"/>
      <c r="K56" s="67"/>
      <c r="L56" s="42"/>
      <c r="M56" s="40"/>
    </row>
    <row r="57" spans="1:15" x14ac:dyDescent="0.25">
      <c r="A57" s="10">
        <v>12</v>
      </c>
      <c r="B57" s="1" t="s">
        <v>76</v>
      </c>
      <c r="I57" s="8"/>
      <c r="K57" s="46"/>
      <c r="L57" s="42"/>
      <c r="M57" s="40"/>
    </row>
    <row r="58" spans="1:15" x14ac:dyDescent="0.25">
      <c r="A58" s="10"/>
      <c r="B58" s="2"/>
      <c r="C58" s="14" t="s">
        <v>48</v>
      </c>
      <c r="D58" s="14"/>
      <c r="I58" s="8"/>
      <c r="K58" s="70">
        <v>0</v>
      </c>
      <c r="L58" s="42"/>
      <c r="M58" s="40"/>
    </row>
    <row r="59" spans="1:15" x14ac:dyDescent="0.25">
      <c r="A59" s="10"/>
      <c r="B59" s="2"/>
      <c r="C59" s="14" t="s">
        <v>49</v>
      </c>
      <c r="D59" s="14"/>
      <c r="I59" s="8"/>
      <c r="K59" s="70">
        <v>0</v>
      </c>
      <c r="L59" s="42"/>
      <c r="M59" s="40"/>
    </row>
    <row r="60" spans="1:15" x14ac:dyDescent="0.25">
      <c r="A60" s="10"/>
      <c r="B60" s="2"/>
      <c r="C60" s="14" t="s">
        <v>50</v>
      </c>
      <c r="D60" s="14"/>
      <c r="I60" s="8"/>
      <c r="K60" s="70">
        <v>0</v>
      </c>
      <c r="L60" s="42"/>
      <c r="M60" s="40"/>
    </row>
    <row r="61" spans="1:15" ht="16.5" thickBot="1" x14ac:dyDescent="0.3">
      <c r="A61" s="10"/>
      <c r="C61" s="60" t="s">
        <v>47</v>
      </c>
      <c r="D61" s="60"/>
      <c r="E61" s="36"/>
      <c r="I61" s="8"/>
      <c r="K61" s="71">
        <v>0</v>
      </c>
      <c r="L61" s="42"/>
      <c r="M61" s="58">
        <f>SUM(K58:K61)</f>
        <v>0</v>
      </c>
    </row>
    <row r="62" spans="1:15" x14ac:dyDescent="0.25">
      <c r="A62" s="10"/>
      <c r="I62" s="8"/>
      <c r="K62" s="63"/>
      <c r="L62" s="42"/>
      <c r="M62" s="52"/>
    </row>
    <row r="63" spans="1:15" ht="16.5" thickBot="1" x14ac:dyDescent="0.3">
      <c r="A63" s="85" t="s">
        <v>9</v>
      </c>
      <c r="B63" s="86"/>
      <c r="C63" s="86"/>
      <c r="D63" s="86"/>
      <c r="E63" s="86"/>
      <c r="F63" s="86"/>
      <c r="G63" s="86"/>
      <c r="H63" s="86"/>
      <c r="I63" s="87"/>
      <c r="J63" s="86"/>
      <c r="K63" s="88"/>
      <c r="L63" s="85"/>
      <c r="M63" s="85">
        <f>SUM(M5:M61)</f>
        <v>0</v>
      </c>
      <c r="O63" s="40"/>
    </row>
    <row r="64" spans="1:15" ht="16.5" thickBot="1" x14ac:dyDescent="0.3">
      <c r="A64" s="85" t="s">
        <v>26</v>
      </c>
      <c r="B64" s="86"/>
      <c r="C64" s="86"/>
      <c r="D64" s="86"/>
      <c r="E64" s="86"/>
      <c r="F64" s="86"/>
      <c r="G64" s="86"/>
      <c r="H64" s="86"/>
      <c r="I64" s="87"/>
      <c r="J64" s="86"/>
      <c r="K64" s="88"/>
      <c r="L64" s="85"/>
      <c r="M64" s="88">
        <f>M63</f>
        <v>0</v>
      </c>
    </row>
    <row r="65" spans="1:15" x14ac:dyDescent="0.25">
      <c r="A65" s="64"/>
      <c r="B65" s="61"/>
      <c r="C65" s="61"/>
      <c r="D65" s="61"/>
      <c r="E65" s="61"/>
      <c r="F65" s="61"/>
      <c r="G65" s="61"/>
      <c r="H65" s="61"/>
      <c r="I65" s="62"/>
      <c r="J65" s="61"/>
      <c r="K65" s="63"/>
      <c r="L65" s="64"/>
      <c r="M65" s="63"/>
    </row>
    <row r="66" spans="1:15" x14ac:dyDescent="0.25">
      <c r="A66" s="7" t="s">
        <v>0</v>
      </c>
      <c r="B66" s="1"/>
      <c r="C66" s="6"/>
      <c r="D66" s="6"/>
      <c r="G66" s="10"/>
      <c r="K66" s="40"/>
      <c r="L66" s="42"/>
      <c r="M66" s="40"/>
    </row>
    <row r="67" spans="1:15" x14ac:dyDescent="0.25">
      <c r="A67" s="7"/>
      <c r="B67" s="1"/>
      <c r="C67" s="6"/>
      <c r="D67" s="6"/>
      <c r="G67" s="10"/>
      <c r="K67" s="40"/>
      <c r="L67" s="42"/>
      <c r="M67" s="40"/>
    </row>
    <row r="68" spans="1:15" x14ac:dyDescent="0.25">
      <c r="A68" s="10">
        <v>1</v>
      </c>
      <c r="B68" s="1" t="s">
        <v>66</v>
      </c>
      <c r="K68" s="30"/>
    </row>
    <row r="69" spans="1:15" x14ac:dyDescent="0.25">
      <c r="A69" s="10"/>
      <c r="B69" s="1"/>
      <c r="C69" s="36" t="s">
        <v>62</v>
      </c>
      <c r="D69" s="37"/>
      <c r="E69" s="65"/>
      <c r="K69" s="70">
        <v>0</v>
      </c>
    </row>
    <row r="70" spans="1:15" x14ac:dyDescent="0.25">
      <c r="A70" s="10"/>
      <c r="B70" s="1"/>
      <c r="C70" s="36" t="s">
        <v>63</v>
      </c>
      <c r="D70" s="37"/>
      <c r="E70" s="65"/>
      <c r="K70" s="70">
        <v>0</v>
      </c>
    </row>
    <row r="71" spans="1:15" x14ac:dyDescent="0.25">
      <c r="A71" s="10"/>
      <c r="B71" s="1"/>
      <c r="C71" s="36" t="s">
        <v>64</v>
      </c>
      <c r="D71" s="37"/>
      <c r="E71" s="65"/>
      <c r="K71" s="70">
        <v>0</v>
      </c>
    </row>
    <row r="72" spans="1:15" ht="16.5" thickBot="1" x14ac:dyDescent="0.3">
      <c r="A72" s="10"/>
      <c r="C72" s="36" t="s">
        <v>65</v>
      </c>
      <c r="D72" s="37"/>
      <c r="E72" s="65"/>
      <c r="J72" s="31"/>
      <c r="K72" s="71">
        <v>0</v>
      </c>
      <c r="M72" s="58">
        <f>SUM(K69:K72)</f>
        <v>0</v>
      </c>
    </row>
    <row r="73" spans="1:15" x14ac:dyDescent="0.25">
      <c r="A73" s="10"/>
      <c r="C73" s="61"/>
      <c r="D73" s="95"/>
      <c r="E73" s="96"/>
      <c r="J73" s="31"/>
      <c r="M73" s="52"/>
    </row>
    <row r="74" spans="1:15" x14ac:dyDescent="0.25">
      <c r="A74" s="10">
        <v>2</v>
      </c>
      <c r="B74" s="1" t="s">
        <v>51</v>
      </c>
      <c r="K74" s="32"/>
      <c r="M74" s="40"/>
      <c r="O74" s="6" t="s">
        <v>61</v>
      </c>
    </row>
    <row r="75" spans="1:15" x14ac:dyDescent="0.25">
      <c r="A75" s="10"/>
      <c r="C75" s="36" t="s">
        <v>37</v>
      </c>
      <c r="D75" s="37"/>
      <c r="E75" s="65"/>
      <c r="K75" s="70">
        <v>0</v>
      </c>
      <c r="M75" s="50"/>
    </row>
    <row r="76" spans="1:15" x14ac:dyDescent="0.25">
      <c r="A76" s="10"/>
      <c r="C76" s="36" t="s">
        <v>38</v>
      </c>
      <c r="D76" s="37"/>
      <c r="E76" s="65"/>
      <c r="K76" s="70">
        <v>0</v>
      </c>
      <c r="M76" s="50"/>
    </row>
    <row r="77" spans="1:15" x14ac:dyDescent="0.25">
      <c r="A77" s="10"/>
      <c r="C77" s="36" t="s">
        <v>39</v>
      </c>
      <c r="D77" s="37"/>
      <c r="E77" s="65"/>
      <c r="K77" s="70">
        <v>0</v>
      </c>
      <c r="M77" s="50"/>
    </row>
    <row r="78" spans="1:15" ht="16.5" thickBot="1" x14ac:dyDescent="0.3">
      <c r="A78" s="10"/>
      <c r="C78" s="36" t="s">
        <v>40</v>
      </c>
      <c r="D78" s="37"/>
      <c r="E78" s="65"/>
      <c r="K78" s="70">
        <v>0</v>
      </c>
      <c r="L78" s="2" t="s">
        <v>1</v>
      </c>
      <c r="M78" s="58">
        <f>SUM(K75:K78)</f>
        <v>0</v>
      </c>
    </row>
    <row r="79" spans="1:15" x14ac:dyDescent="0.25">
      <c r="A79" s="10"/>
      <c r="C79" s="61"/>
      <c r="D79" s="95"/>
      <c r="E79" s="96"/>
      <c r="J79" s="31"/>
      <c r="M79" s="52"/>
    </row>
    <row r="80" spans="1:15" x14ac:dyDescent="0.25">
      <c r="A80" s="10">
        <v>2</v>
      </c>
      <c r="B80" s="1" t="s">
        <v>80</v>
      </c>
      <c r="K80" s="32"/>
      <c r="M80" s="40"/>
      <c r="O80" s="6" t="s">
        <v>61</v>
      </c>
    </row>
    <row r="81" spans="1:16" x14ac:dyDescent="0.25">
      <c r="A81" s="10"/>
      <c r="C81" s="36" t="s">
        <v>81</v>
      </c>
      <c r="D81" s="37"/>
      <c r="E81" s="65"/>
      <c r="K81" s="70">
        <v>0</v>
      </c>
      <c r="M81" s="50"/>
    </row>
    <row r="82" spans="1:16" x14ac:dyDescent="0.25">
      <c r="A82" s="10"/>
      <c r="C82" s="36" t="s">
        <v>82</v>
      </c>
      <c r="D82" s="37"/>
      <c r="E82" s="65"/>
      <c r="K82" s="70">
        <v>0</v>
      </c>
      <c r="M82" s="50"/>
    </row>
    <row r="83" spans="1:16" ht="16.5" thickBot="1" x14ac:dyDescent="0.3">
      <c r="A83" s="10"/>
      <c r="C83" s="36" t="s">
        <v>83</v>
      </c>
      <c r="D83" s="37"/>
      <c r="E83" s="65"/>
      <c r="K83" s="70">
        <v>0</v>
      </c>
      <c r="L83" s="2" t="s">
        <v>1</v>
      </c>
      <c r="M83" s="58">
        <f>SUM(K81:K83)</f>
        <v>0</v>
      </c>
    </row>
    <row r="84" spans="1:16" x14ac:dyDescent="0.25">
      <c r="A84" s="10"/>
      <c r="C84" s="2"/>
      <c r="D84" s="2"/>
      <c r="K84" s="53"/>
      <c r="L84" s="6"/>
      <c r="M84" s="40"/>
    </row>
    <row r="85" spans="1:16" x14ac:dyDescent="0.25">
      <c r="A85" s="10">
        <v>3</v>
      </c>
      <c r="B85" s="1" t="s">
        <v>27</v>
      </c>
      <c r="K85" s="42"/>
      <c r="M85" s="42"/>
    </row>
    <row r="86" spans="1:16" x14ac:dyDescent="0.25">
      <c r="A86" s="13"/>
      <c r="B86" s="13"/>
      <c r="C86" s="103" t="s">
        <v>22</v>
      </c>
      <c r="D86" s="101"/>
      <c r="E86" s="78"/>
      <c r="F86" s="79"/>
      <c r="G86" s="102">
        <f>M63</f>
        <v>0</v>
      </c>
      <c r="H86" s="66"/>
      <c r="I86" s="66"/>
      <c r="J86" s="66"/>
      <c r="K86" s="53"/>
      <c r="L86" s="6"/>
      <c r="M86" s="40"/>
    </row>
    <row r="87" spans="1:16" x14ac:dyDescent="0.2">
      <c r="A87" s="13"/>
      <c r="B87" s="13"/>
      <c r="C87" s="67" t="s">
        <v>77</v>
      </c>
      <c r="D87" s="13"/>
      <c r="E87" s="66"/>
      <c r="F87" s="66"/>
      <c r="G87" s="76">
        <f>-M72</f>
        <v>0</v>
      </c>
      <c r="I87" s="66"/>
      <c r="J87" s="66"/>
      <c r="K87" s="53"/>
      <c r="L87" s="6"/>
      <c r="M87" s="6"/>
      <c r="P87" s="83"/>
    </row>
    <row r="88" spans="1:16" x14ac:dyDescent="0.25">
      <c r="A88" s="13"/>
      <c r="B88" s="13"/>
      <c r="C88" s="67" t="s">
        <v>52</v>
      </c>
      <c r="D88" s="13"/>
      <c r="E88" s="13"/>
      <c r="F88" s="66"/>
      <c r="G88" s="59">
        <f>-M78</f>
        <v>0</v>
      </c>
      <c r="I88" s="66"/>
      <c r="J88" s="66"/>
      <c r="K88" s="53"/>
      <c r="L88" s="6"/>
      <c r="M88" s="6"/>
    </row>
    <row r="89" spans="1:16" ht="16.5" thickBot="1" x14ac:dyDescent="0.3">
      <c r="C89" s="97" t="s">
        <v>84</v>
      </c>
      <c r="D89" s="98"/>
      <c r="E89" s="98"/>
      <c r="F89" s="99"/>
      <c r="G89" s="100">
        <f>-M83</f>
        <v>0</v>
      </c>
    </row>
    <row r="90" spans="1:16" x14ac:dyDescent="0.25">
      <c r="A90" s="13"/>
      <c r="B90" s="13"/>
      <c r="C90" s="53" t="s">
        <v>53</v>
      </c>
      <c r="D90" s="13"/>
      <c r="F90" s="66"/>
      <c r="G90" s="59">
        <f>SUM(G86:G89)</f>
        <v>0</v>
      </c>
      <c r="I90" s="66"/>
      <c r="L90" s="6"/>
      <c r="M90" s="6"/>
    </row>
    <row r="91" spans="1:16" ht="16.5" thickBot="1" x14ac:dyDescent="0.3">
      <c r="A91" s="13"/>
      <c r="B91" s="13"/>
      <c r="C91" s="77" t="s">
        <v>78</v>
      </c>
      <c r="D91" s="78"/>
      <c r="E91" s="79"/>
      <c r="F91" s="79"/>
      <c r="G91" s="80">
        <f>G90/players</f>
        <v>0</v>
      </c>
      <c r="H91" s="16">
        <v>17</v>
      </c>
      <c r="I91" s="59" t="s">
        <v>79</v>
      </c>
      <c r="J91" s="66"/>
      <c r="K91" s="53"/>
      <c r="L91" s="6"/>
      <c r="M91" s="6"/>
    </row>
    <row r="92" spans="1:16" x14ac:dyDescent="0.25">
      <c r="A92" s="13"/>
      <c r="B92" s="13"/>
      <c r="C92" s="13"/>
      <c r="D92" s="13"/>
      <c r="E92" s="13"/>
      <c r="F92" s="33"/>
      <c r="G92" s="34"/>
      <c r="H92" s="111"/>
      <c r="I92" s="111"/>
      <c r="J92" s="66"/>
      <c r="K92" s="53"/>
      <c r="L92" s="40"/>
      <c r="M92" s="40"/>
      <c r="N92" s="42"/>
    </row>
    <row r="93" spans="1:16" x14ac:dyDescent="0.25">
      <c r="A93" s="13"/>
      <c r="B93" s="13"/>
      <c r="C93" s="13"/>
      <c r="D93" s="13"/>
      <c r="E93" s="13"/>
      <c r="F93" s="33"/>
      <c r="G93" s="34"/>
      <c r="H93" s="111"/>
      <c r="I93" s="111"/>
      <c r="J93" s="66"/>
      <c r="K93" s="53"/>
      <c r="L93" s="40"/>
      <c r="M93" s="40"/>
      <c r="N93" s="42"/>
    </row>
    <row r="94" spans="1:16" ht="16.5" thickBot="1" x14ac:dyDescent="0.3">
      <c r="A94" s="13"/>
      <c r="B94" s="13"/>
      <c r="C94" s="81" t="s">
        <v>56</v>
      </c>
      <c r="D94" s="27"/>
      <c r="E94" s="13"/>
      <c r="G94" s="84">
        <f>ROUNDUP(($G$91+1)/25,0)*25</f>
        <v>25</v>
      </c>
      <c r="H94" s="68" t="s">
        <v>34</v>
      </c>
      <c r="I94" s="35" t="str">
        <f>players&amp;" Players"</f>
        <v>17 Players</v>
      </c>
      <c r="J94" s="66" t="s">
        <v>1</v>
      </c>
      <c r="L94" s="40"/>
      <c r="M94" s="58">
        <f>players*G94</f>
        <v>425</v>
      </c>
      <c r="N94" s="42"/>
      <c r="O94" s="40"/>
    </row>
    <row r="95" spans="1:16" x14ac:dyDescent="0.25">
      <c r="C95" s="2"/>
      <c r="D95" s="2"/>
      <c r="I95" s="42"/>
      <c r="J95" s="42"/>
      <c r="K95" s="53"/>
      <c r="L95" s="40"/>
      <c r="M95" s="40"/>
      <c r="N95" s="42"/>
    </row>
    <row r="96" spans="1:16" x14ac:dyDescent="0.25">
      <c r="I96" s="46"/>
      <c r="J96" s="42"/>
      <c r="K96" s="50" t="s">
        <v>2</v>
      </c>
      <c r="L96" s="40"/>
      <c r="M96" s="40"/>
      <c r="N96" s="42"/>
    </row>
    <row r="97" spans="1:15" ht="16.5" thickBot="1" x14ac:dyDescent="0.3">
      <c r="A97" s="85" t="s">
        <v>54</v>
      </c>
      <c r="B97" s="86"/>
      <c r="C97" s="86"/>
      <c r="D97" s="86"/>
      <c r="E97" s="86"/>
      <c r="F97" s="86"/>
      <c r="G97" s="86"/>
      <c r="H97" s="86"/>
      <c r="I97" s="89"/>
      <c r="J97" s="85"/>
      <c r="K97" s="89"/>
      <c r="L97" s="85"/>
      <c r="M97" s="88">
        <f>SUM(M66:M96)</f>
        <v>425</v>
      </c>
      <c r="N97" s="42"/>
    </row>
    <row r="98" spans="1:15" x14ac:dyDescent="0.25">
      <c r="I98" s="46"/>
      <c r="J98" s="46"/>
      <c r="K98" s="46"/>
      <c r="L98" s="42"/>
      <c r="M98" s="42"/>
      <c r="N98" s="42"/>
    </row>
    <row r="99" spans="1:15" s="6" customFormat="1" ht="16.5" thickBot="1" x14ac:dyDescent="0.3">
      <c r="A99" s="90" t="s">
        <v>55</v>
      </c>
      <c r="B99" s="91"/>
      <c r="C99" s="91"/>
      <c r="D99" s="91"/>
      <c r="E99" s="91"/>
      <c r="F99" s="91"/>
      <c r="G99" s="91"/>
      <c r="H99" s="91"/>
      <c r="I99" s="90"/>
      <c r="J99" s="90"/>
      <c r="K99" s="92"/>
      <c r="L99" s="90"/>
      <c r="M99" s="93">
        <f>$M$97-$M$63</f>
        <v>425</v>
      </c>
      <c r="O99" s="40" t="s">
        <v>67</v>
      </c>
    </row>
    <row r="100" spans="1:15" x14ac:dyDescent="0.25">
      <c r="I100" s="42"/>
      <c r="J100" s="42"/>
      <c r="L100" s="42"/>
      <c r="M100" s="42"/>
      <c r="N100" s="42"/>
    </row>
    <row r="101" spans="1:15" ht="21" hidden="1" outlineLevel="1" x14ac:dyDescent="0.25">
      <c r="A101" s="82" t="s">
        <v>68</v>
      </c>
      <c r="C101" s="61"/>
      <c r="D101" s="61"/>
      <c r="E101" s="94"/>
      <c r="F101" s="61"/>
      <c r="G101" s="61"/>
      <c r="H101" s="61"/>
      <c r="I101" s="61"/>
      <c r="J101" s="61"/>
      <c r="K101" s="61"/>
      <c r="L101" s="61"/>
      <c r="M101" s="6"/>
    </row>
    <row r="102" spans="1:15" ht="37.5" hidden="1" customHeight="1" outlineLevel="1" x14ac:dyDescent="0.25">
      <c r="A102" s="109" t="s">
        <v>85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42"/>
    </row>
    <row r="103" spans="1:15" hidden="1" outlineLevel="1" x14ac:dyDescent="0.25"/>
    <row r="104" spans="1:15" collapsed="1" x14ac:dyDescent="0.25"/>
  </sheetData>
  <mergeCells count="8">
    <mergeCell ref="A102:M102"/>
    <mergeCell ref="C15:D15"/>
    <mergeCell ref="H92:I93"/>
    <mergeCell ref="K1:M1"/>
    <mergeCell ref="C11:D11"/>
    <mergeCell ref="C12:D12"/>
    <mergeCell ref="C13:D13"/>
    <mergeCell ref="C14:D14"/>
  </mergeCells>
  <phoneticPr fontId="0" type="noConversion"/>
  <printOptions horizontalCentered="1" gridLinesSet="0"/>
  <pageMargins left="0.47244094488188981" right="0.47244094488188981" top="0.51181102362204722" bottom="0.74803149606299213" header="0.51181102362204722" footer="0.51181102362204722"/>
  <pageSetup scale="78" fitToHeight="0" orientation="portrait" cellComments="asDisplayed"/>
  <headerFooter alignWithMargins="0">
    <oddFooter>&amp;F&amp;RPage &amp;P</oddFooter>
  </headerFooter>
  <rowBreaks count="1" manualBreakCount="1">
    <brk id="63" max="11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5.75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Budget</vt:lpstr>
      <vt:lpstr>Sheet2</vt:lpstr>
      <vt:lpstr>players</vt:lpstr>
      <vt:lpstr>'Team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 COMPETITIVE TEAM</dc:title>
  <dc:subject>NOVICE  --  BUDGET</dc:subject>
  <dc:creator>Pelland, R. J.</dc:creator>
  <cp:lastModifiedBy>Ryan, Peter</cp:lastModifiedBy>
  <cp:lastPrinted>2017-08-16T12:26:56Z</cp:lastPrinted>
  <dcterms:created xsi:type="dcterms:W3CDTF">1998-08-25T01:40:21Z</dcterms:created>
  <dcterms:modified xsi:type="dcterms:W3CDTF">2022-06-13T14:21:45Z</dcterms:modified>
</cp:coreProperties>
</file>